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8800" windowHeight="12465" tabRatio="761" firstSheet="1" activeTab="7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4" r:id="rId8"/>
    <sheet name="8" sheetId="11" r:id="rId9"/>
    <sheet name="9" sheetId="13" r:id="rId10"/>
    <sheet name="10" sheetId="12" r:id="rId11"/>
  </sheets>
  <definedNames>
    <definedName name="_xlnm.Print_Area" localSheetId="1">'1'!$A$1:$D$31</definedName>
    <definedName name="_xlnm.Print_Area" localSheetId="10">'10'!$A$1:$L$15</definedName>
    <definedName name="_xlnm.Print_Area" localSheetId="3">'3'!$A$1:$H$18</definedName>
    <definedName name="_xlnm.Print_Area" localSheetId="4">'4'!$A$1:$D$31</definedName>
  </definedNames>
  <calcPr calcId="125725"/>
</workbook>
</file>

<file path=xl/calcChain.xml><?xml version="1.0" encoding="utf-8"?>
<calcChain xmlns="http://schemas.openxmlformats.org/spreadsheetml/2006/main">
  <c r="C12" i="6"/>
  <c r="D12"/>
  <c r="E12"/>
  <c r="N12"/>
  <c r="O12"/>
  <c r="E15" i="12"/>
  <c r="D6"/>
  <c r="D15" s="1"/>
  <c r="C18" i="3"/>
  <c r="C19"/>
  <c r="C20"/>
  <c r="C21"/>
  <c r="C22"/>
  <c r="C23"/>
  <c r="C24"/>
  <c r="C25"/>
  <c r="C17"/>
  <c r="C26"/>
  <c r="D28"/>
  <c r="D29"/>
  <c r="D26" s="1"/>
  <c r="D30"/>
  <c r="D27"/>
  <c r="D16"/>
  <c r="D6"/>
  <c r="D31" s="1"/>
  <c r="C8"/>
  <c r="C9"/>
  <c r="C10"/>
  <c r="C11"/>
  <c r="C12"/>
  <c r="C13"/>
  <c r="C14"/>
  <c r="C15"/>
  <c r="C7"/>
  <c r="F16" i="2"/>
  <c r="G16"/>
  <c r="C9"/>
  <c r="D15"/>
  <c r="C15" s="1"/>
  <c r="C14" s="1"/>
  <c r="C13" s="1"/>
  <c r="E11"/>
  <c r="D11" s="1"/>
  <c r="D10" s="1"/>
  <c r="D12"/>
  <c r="C12" s="1"/>
  <c r="C11" s="1"/>
  <c r="C10" s="1"/>
  <c r="D9"/>
  <c r="D8"/>
  <c r="C8" s="1"/>
  <c r="C7" s="1"/>
  <c r="C6" s="1"/>
  <c r="E7"/>
  <c r="D7" s="1"/>
  <c r="D31" i="10"/>
  <c r="B31"/>
  <c r="B10"/>
  <c r="E17" i="7"/>
  <c r="D14"/>
  <c r="E15"/>
  <c r="E14" s="1"/>
  <c r="D15"/>
  <c r="D17" s="1"/>
  <c r="C16"/>
  <c r="C13"/>
  <c r="D12"/>
  <c r="C12" s="1"/>
  <c r="C9"/>
  <c r="C10"/>
  <c r="D8"/>
  <c r="C8" s="1"/>
  <c r="N7" i="6"/>
  <c r="D7"/>
  <c r="C7" s="1"/>
  <c r="D8"/>
  <c r="C8" s="1"/>
  <c r="D30" i="1"/>
  <c r="D28"/>
  <c r="B30"/>
  <c r="C16" i="2" l="1"/>
  <c r="D7" i="7"/>
  <c r="C7" s="1"/>
  <c r="E6" i="2"/>
  <c r="D11" i="7"/>
  <c r="C11" s="1"/>
  <c r="C15"/>
  <c r="C14" s="1"/>
  <c r="C17" s="1"/>
  <c r="C6" i="3"/>
  <c r="C16"/>
  <c r="E10" i="2"/>
  <c r="D14"/>
  <c r="D13" s="1"/>
  <c r="C31" i="3" l="1"/>
  <c r="E16"/>
  <c r="E31" s="1"/>
  <c r="D6" i="2"/>
  <c r="D16" s="1"/>
  <c r="E16"/>
</calcChain>
</file>

<file path=xl/sharedStrings.xml><?xml version="1.0" encoding="utf-8"?>
<sst xmlns="http://schemas.openxmlformats.org/spreadsheetml/2006/main" count="280" uniqueCount="190">
  <si>
    <t>附表1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</si>
  <si>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</si>
  <si>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</si>
  <si>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</si>
  <si>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</si>
  <si>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</si>
  <si>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</si>
  <si>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</si>
  <si>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</si>
  <si>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</si>
  <si>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</si>
  <si>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</si>
  <si>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</si>
  <si>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</si>
  <si>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</si>
  <si>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</si>
  <si>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</si>
  <si>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</si>
  <si>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</si>
  <si>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</si>
  <si>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</si>
  <si>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</si>
  <si>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</si>
  <si>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</si>
  <si>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</si>
  <si>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</si>
  <si>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</si>
  <si>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</si>
  <si>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</si>
  <si>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</si>
  <si>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</si>
  <si>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</si>
  <si>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</si>
  <si>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</si>
  <si>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</si>
  <si>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</si>
  <si>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</si>
  <si>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</si>
  <si>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</si>
  <si>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</si>
  <si>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</si>
  <si>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</si>
  <si>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</si>
  <si>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</si>
  <si>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附表2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</si>
  <si>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</si>
  <si>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</si>
  <si>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</si>
  <si>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</si>
  <si>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</si>
  <si>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</si>
  <si>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</si>
  <si>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</si>
  <si>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</si>
  <si>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</si>
  <si>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</si>
  <si>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</si>
  <si>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</si>
  <si>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</si>
  <si>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</si>
  <si>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</si>
  <si>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附表3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</si>
  <si>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</si>
  <si>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</si>
  <si>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</si>
  <si>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</si>
  <si>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</si>
  <si>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</si>
  <si>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</si>
  <si>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</si>
  <si>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合  计</t>
  </si>
  <si>
    <t>注：本表按支出功能分类填列，明细到类、款、项三级科目。</t>
  </si>
  <si>
    <t>附表4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</si>
  <si>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</si>
  <si>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</si>
  <si>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</si>
  <si>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</si>
  <si>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</si>
  <si>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</si>
  <si>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附表5</t>
  </si>
  <si>
    <t>合   计</t>
  </si>
  <si>
    <t>人员经费</t>
  </si>
  <si>
    <t>公用经费</t>
  </si>
  <si>
    <t xml:space="preserve"> </t>
  </si>
  <si>
    <t>附表6</t>
  </si>
  <si>
    <t>部门预算支出经济分类</t>
  </si>
  <si>
    <t>本年一般公共预算基本支出</t>
  </si>
  <si>
    <t>工资福利支出</t>
  </si>
  <si>
    <t xml:space="preserve">  基本工资</t>
  </si>
  <si>
    <t xml:space="preserve">  津贴补贴</t>
  </si>
  <si>
    <t>注：本表按部门预算支出经济分类填列，明细到类、款两级科目。</t>
  </si>
  <si>
    <t>附表7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</si>
  <si>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</si>
  <si>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</si>
  <si>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</si>
  <si>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</si>
  <si>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</si>
  <si>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</si>
  <si>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</si>
  <si>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附表8</t>
  </si>
  <si>
    <t>本年政府性基金预算支出</t>
  </si>
  <si>
    <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</si>
  <si>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附表9</t>
  </si>
  <si>
    <t>本年国有资本经营基金预算支出</t>
  </si>
  <si>
    <t>附表10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</si>
  <si>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</si>
  <si>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</si>
  <si>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</si>
  <si>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</si>
  <si>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</si>
  <si>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</si>
  <si>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</si>
  <si>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</si>
  <si>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</si>
  <si>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天津市宝坻区生态修复整治利用中心</t>
    <phoneticPr fontId="0" type="noConversion"/>
  </si>
  <si>
    <t>天津市规划和自然资源局宝坻分局</t>
    <phoneticPr fontId="0" type="noConversion"/>
  </si>
  <si>
    <t>天津市宝坻区生态修复整治利用中心收入总体情况表</t>
    <phoneticPr fontId="0" type="noConversion"/>
  </si>
  <si>
    <t>社会保障和就业支出</t>
    <phoneticPr fontId="0" type="noConversion"/>
  </si>
  <si>
    <t>行政事业单位养老支出</t>
    <phoneticPr fontId="0" type="noConversion"/>
  </si>
  <si>
    <t>机关事业单位基本养老保险缴费支出</t>
    <phoneticPr fontId="0" type="noConversion"/>
  </si>
  <si>
    <r>
      <t>2</t>
    </r>
    <r>
      <rPr>
        <sz val="12"/>
        <rFont val="宋体"/>
        <family val="3"/>
        <charset val="134"/>
      </rPr>
      <t>080506</t>
    </r>
    <phoneticPr fontId="0" type="noConversion"/>
  </si>
  <si>
    <t>机关事业职业年金缴费支出</t>
    <phoneticPr fontId="0" type="noConversion"/>
  </si>
  <si>
    <t>210</t>
    <phoneticPr fontId="0" type="noConversion"/>
  </si>
  <si>
    <t>卫生健康支出</t>
    <phoneticPr fontId="0" type="noConversion"/>
  </si>
  <si>
    <t>21011</t>
    <phoneticPr fontId="0" type="noConversion"/>
  </si>
  <si>
    <t>行政事业单位医疗</t>
    <phoneticPr fontId="0" type="noConversion"/>
  </si>
  <si>
    <t>2101102</t>
    <phoneticPr fontId="0" type="noConversion"/>
  </si>
  <si>
    <t>事业单位医疗</t>
    <phoneticPr fontId="0" type="noConversion"/>
  </si>
  <si>
    <t>220</t>
    <phoneticPr fontId="0" type="noConversion"/>
  </si>
  <si>
    <t>22001</t>
    <phoneticPr fontId="0" type="noConversion"/>
  </si>
  <si>
    <t>2200150</t>
    <phoneticPr fontId="0" type="noConversion"/>
  </si>
  <si>
    <t>自然资源海洋气象等支出</t>
    <phoneticPr fontId="0" type="noConversion"/>
  </si>
  <si>
    <t>自然资源事务</t>
    <phoneticPr fontId="0" type="noConversion"/>
  </si>
  <si>
    <t>事业运行</t>
    <phoneticPr fontId="0" type="noConversion"/>
  </si>
  <si>
    <t>天津市宝坻区生态修复整治利用中心支出总体情况表</t>
    <phoneticPr fontId="0" type="noConversion"/>
  </si>
  <si>
    <t>行政事业单位医疗</t>
    <phoneticPr fontId="0" type="noConversion"/>
  </si>
  <si>
    <t>事业单位医疗</t>
    <phoneticPr fontId="0" type="noConversion"/>
  </si>
  <si>
    <t xml:space="preserve"> 绩效工资</t>
    <phoneticPr fontId="0" type="noConversion"/>
  </si>
  <si>
    <t>机关事业单位基本养老保险缴费</t>
    <phoneticPr fontId="0" type="noConversion"/>
  </si>
  <si>
    <r>
      <t>3</t>
    </r>
    <r>
      <rPr>
        <sz val="12"/>
        <rFont val="宋体"/>
        <family val="3"/>
        <charset val="134"/>
      </rPr>
      <t>0109</t>
    </r>
    <phoneticPr fontId="0" type="noConversion"/>
  </si>
  <si>
    <t>职业年金缴费</t>
    <phoneticPr fontId="0" type="noConversion"/>
  </si>
  <si>
    <r>
      <t>3</t>
    </r>
    <r>
      <rPr>
        <sz val="12"/>
        <rFont val="宋体"/>
        <family val="3"/>
        <charset val="134"/>
      </rPr>
      <t>0110</t>
    </r>
    <phoneticPr fontId="0" type="noConversion"/>
  </si>
  <si>
    <t>职工基本医疗保险缴费</t>
    <phoneticPr fontId="0" type="noConversion"/>
  </si>
  <si>
    <r>
      <t>3</t>
    </r>
    <r>
      <rPr>
        <sz val="12"/>
        <rFont val="宋体"/>
        <family val="3"/>
        <charset val="134"/>
      </rPr>
      <t>0112</t>
    </r>
    <phoneticPr fontId="0" type="noConversion"/>
  </si>
  <si>
    <t>其他社会保障缴费</t>
    <phoneticPr fontId="0" type="noConversion"/>
  </si>
  <si>
    <t>30113</t>
    <phoneticPr fontId="0" type="noConversion"/>
  </si>
  <si>
    <t>住房公积金</t>
    <phoneticPr fontId="0" type="noConversion"/>
  </si>
  <si>
    <t>30199</t>
    <phoneticPr fontId="0" type="noConversion"/>
  </si>
  <si>
    <t>其他工资福利支出</t>
    <phoneticPr fontId="0" type="noConversion"/>
  </si>
  <si>
    <t>302</t>
    <phoneticPr fontId="0" type="noConversion"/>
  </si>
  <si>
    <t>商品和服务支出</t>
    <phoneticPr fontId="0" type="noConversion"/>
  </si>
  <si>
    <t>30201</t>
    <phoneticPr fontId="0" type="noConversion"/>
  </si>
  <si>
    <t>办公费</t>
    <phoneticPr fontId="0" type="noConversion"/>
  </si>
  <si>
    <t>30205</t>
    <phoneticPr fontId="0" type="noConversion"/>
  </si>
  <si>
    <t>水费</t>
    <phoneticPr fontId="0" type="noConversion"/>
  </si>
  <si>
    <t>30206</t>
    <phoneticPr fontId="0" type="noConversion"/>
  </si>
  <si>
    <t>电费</t>
    <phoneticPr fontId="0" type="noConversion"/>
  </si>
  <si>
    <t>30207</t>
    <phoneticPr fontId="0" type="noConversion"/>
  </si>
  <si>
    <t>邮电费</t>
    <phoneticPr fontId="0" type="noConversion"/>
  </si>
  <si>
    <t>30211</t>
    <phoneticPr fontId="0" type="noConversion"/>
  </si>
  <si>
    <t>差旅费</t>
    <phoneticPr fontId="0" type="noConversion"/>
  </si>
  <si>
    <t>委托业务费</t>
    <phoneticPr fontId="0" type="noConversion"/>
  </si>
  <si>
    <t>30228</t>
    <phoneticPr fontId="0" type="noConversion"/>
  </si>
  <si>
    <t>30227</t>
    <phoneticPr fontId="0" type="noConversion"/>
  </si>
  <si>
    <t>工会经费</t>
    <phoneticPr fontId="0" type="noConversion"/>
  </si>
  <si>
    <t>30229</t>
    <phoneticPr fontId="0" type="noConversion"/>
  </si>
  <si>
    <t>福利费</t>
    <phoneticPr fontId="0" type="noConversion"/>
  </si>
  <si>
    <t>30231</t>
    <phoneticPr fontId="0" type="noConversion"/>
  </si>
  <si>
    <t>公务用车运行维护费</t>
    <phoneticPr fontId="0" type="noConversion"/>
  </si>
  <si>
    <t>303</t>
    <phoneticPr fontId="0" type="noConversion"/>
  </si>
  <si>
    <t>对个人和家庭的补助</t>
    <phoneticPr fontId="0" type="noConversion"/>
  </si>
  <si>
    <t>30302</t>
    <phoneticPr fontId="0" type="noConversion"/>
  </si>
  <si>
    <t>退休费</t>
    <phoneticPr fontId="0" type="noConversion"/>
  </si>
  <si>
    <t>30305</t>
    <phoneticPr fontId="0" type="noConversion"/>
  </si>
  <si>
    <t>生活补助</t>
    <phoneticPr fontId="0" type="noConversion"/>
  </si>
  <si>
    <t>30309</t>
    <phoneticPr fontId="0" type="noConversion"/>
  </si>
  <si>
    <t>奖励金</t>
    <phoneticPr fontId="0" type="noConversion"/>
  </si>
  <si>
    <t>30399</t>
    <phoneticPr fontId="0" type="noConversion"/>
  </si>
  <si>
    <t>其他对个人和家庭的补助</t>
    <phoneticPr fontId="0" type="noConversion"/>
  </si>
  <si>
    <t>单位自聘人员经费</t>
    <phoneticPr fontId="0" type="noConversion"/>
  </si>
  <si>
    <t>天津市宝坻区生态修复整治利用中心</t>
    <phoneticPr fontId="0" type="noConversion"/>
  </si>
  <si>
    <t>天津市宝坻区生态修复整治利用中心收支总体情况表</t>
    <phoneticPr fontId="0" type="noConversion"/>
  </si>
  <si>
    <t>天津市宝坻区生态修复整治利用中心财政拨款收支总体情况表</t>
    <phoneticPr fontId="0" type="noConversion"/>
  </si>
  <si>
    <t>天津市宝坻区生态修复整治利用中心一般公共预算支出情况表</t>
    <phoneticPr fontId="0" type="noConversion"/>
  </si>
  <si>
    <t>天津市宝坻区生态修复整治利用中心一般公共预算基本支出情况表</t>
    <phoneticPr fontId="0" type="noConversion"/>
  </si>
  <si>
    <t>天津市宝坻区生态修复整治利用中心项目支出表</t>
    <phoneticPr fontId="0" type="noConversion"/>
  </si>
  <si>
    <t>特定类项目</t>
    <phoneticPr fontId="0" type="noConversion"/>
  </si>
  <si>
    <t>天津市宝坻区生态修复整治利用中心一般公共预算“三公”经费支出情况表</t>
    <phoneticPr fontId="0" type="noConversion"/>
  </si>
  <si>
    <t>天津市宝坻区生态修复整治利用中心政府性基金预算支出情况表</t>
    <phoneticPr fontId="0" type="noConversion"/>
  </si>
  <si>
    <t>天津市宝坻区生态修复整治利用中心国有资本经营预算支出情况表</t>
    <phoneticPr fontId="0" type="noConversion"/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</si>
</sst>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3" formatCode="_ * #,##0.00_ ;_ * \-#,##0.00_ ;_ * &quot;-&quot;??_ ;_ @_ "/>
    <numFmt numFmtId="176" formatCode="_-* #,##0.00_$_-;\-* #,##0.00_$_-;_-* &quot;-&quot;??_$_-;_-@_-"/>
    <numFmt numFmtId="177" formatCode="#,##0;\(#,##0\)"/>
    <numFmt numFmtId="178" formatCode="_-* #,##0_$_-;\-* #,##0_$_-;_-* &quot;-&quot;_$_-;_-@_-"/>
    <numFmt numFmtId="179" formatCode="\$#,##0.00;\(\$#,##0.00\)"/>
    <numFmt numFmtId="180" formatCode="_-* #,##0&quot;$&quot;_-;\-* #,##0&quot;$&quot;_-;_-* &quot;-&quot;&quot;$&quot;_-;_-@_-"/>
    <numFmt numFmtId="181" formatCode="_(&quot;$&quot;* #,##0.00_);_(&quot;$&quot;* \(#,##0.00\);_(&quot;$&quot;* &quot;-&quot;??_);_(@_)"/>
    <numFmt numFmtId="182" formatCode="yyyy&quot;年&quot;m&quot;月&quot;d&quot;日&quot;;@"/>
    <numFmt numFmtId="183" formatCode="_-* #,##0.00&quot;$&quot;_-;\-* #,##0.00&quot;$&quot;_-;_-* &quot;-&quot;??&quot;$&quot;_-;_-@_-"/>
    <numFmt numFmtId="184" formatCode="0;_琀"/>
    <numFmt numFmtId="185" formatCode="#,##0;\-#,##0;&quot;-&quot;"/>
    <numFmt numFmtId="186" formatCode="\$#,##0;\(\$#,##0\)"/>
    <numFmt numFmtId="187" formatCode="_-&quot;$&quot;* #,##0_-;\-&quot;$&quot;* #,##0_-;_-&quot;$&quot;* &quot;-&quot;_-;_-@_-"/>
    <numFmt numFmtId="188" formatCode="0.0"/>
    <numFmt numFmtId="189" formatCode=";;"/>
    <numFmt numFmtId="190" formatCode="#,##0.0"/>
    <numFmt numFmtId="191" formatCode="#,##0.0_ "/>
    <numFmt numFmtId="192" formatCode="* #,##0.00;* \-#,##0.00;* &quot;&quot;??;@"/>
    <numFmt numFmtId="193" formatCode="00"/>
    <numFmt numFmtId="194" formatCode="0.00_);[Red]\(0.00\)"/>
  </numFmts>
  <fonts count="67">
    <font>
      <sz val="9"/>
      <name val="宋体"/>
      <charset val="134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20"/>
      <name val="黑体"/>
      <family val="3"/>
      <charset val="134"/>
    </font>
    <font>
      <sz val="15"/>
      <name val="宋体"/>
      <family val="3"/>
      <charset val="134"/>
    </font>
    <font>
      <sz val="22"/>
      <name val="黑体"/>
      <family val="3"/>
      <charset val="134"/>
    </font>
    <font>
      <sz val="10"/>
      <name val="宋体"/>
      <family val="3"/>
      <charset val="134"/>
    </font>
    <font>
      <sz val="12"/>
      <name val="Times New Roman"/>
      <family val="1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8"/>
      <name val="宋体"/>
      <family val="3"/>
      <charset val="134"/>
    </font>
    <font>
      <sz val="10.5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42"/>
      <name val="宋体"/>
      <family val="3"/>
      <charset val="134"/>
    </font>
    <font>
      <sz val="10"/>
      <name val="Times New Roman"/>
      <family val="1"/>
    </font>
    <font>
      <sz val="11"/>
      <color indexed="9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21"/>
      <name val="楷体_GB2312"/>
      <family val="1"/>
      <charset val="134"/>
    </font>
    <font>
      <sz val="12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color indexed="20"/>
      <name val="楷体_GB2312"/>
      <family val="1"/>
      <charset val="134"/>
    </font>
    <font>
      <b/>
      <sz val="11"/>
      <color indexed="56"/>
      <name val="宋体"/>
      <family val="3"/>
      <charset val="134"/>
    </font>
    <font>
      <sz val="10"/>
      <name val="Arial"/>
      <family val="2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2"/>
      <name val="Arial"/>
      <family val="2"/>
    </font>
    <font>
      <b/>
      <sz val="12"/>
      <color indexed="8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name val="ＭＳ Ｐゴシック"/>
      <family val="3"/>
      <charset val="134"/>
    </font>
    <font>
      <sz val="11"/>
      <color indexed="62"/>
      <name val="宋体"/>
      <family val="3"/>
      <charset val="134"/>
    </font>
    <font>
      <b/>
      <sz val="18"/>
      <name val="Arial"/>
      <family val="2"/>
    </font>
    <font>
      <sz val="12"/>
      <name val="Helv"/>
    </font>
    <font>
      <sz val="12"/>
      <color indexed="17"/>
      <name val="楷体_GB2312"/>
      <family val="1"/>
      <charset val="134"/>
    </font>
    <font>
      <b/>
      <sz val="15"/>
      <color indexed="62"/>
      <name val="宋体"/>
      <family val="3"/>
      <charset val="134"/>
    </font>
    <font>
      <sz val="12"/>
      <name val="바탕체"/>
      <family val="3"/>
      <charset val="129"/>
    </font>
    <font>
      <sz val="8"/>
      <name val="Arial"/>
      <family val="2"/>
    </font>
    <font>
      <b/>
      <sz val="10"/>
      <name val="Arial"/>
      <family val="2"/>
    </font>
    <font>
      <b/>
      <sz val="11"/>
      <color indexed="8"/>
      <name val="宋体"/>
      <family val="3"/>
      <charset val="134"/>
    </font>
    <font>
      <b/>
      <sz val="10"/>
      <name val="MS Sans Serif"/>
    </font>
    <font>
      <sz val="10"/>
      <color indexed="8"/>
      <name val="Arial"/>
      <family val="2"/>
    </font>
    <font>
      <b/>
      <sz val="11"/>
      <color indexed="4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2"/>
      <name val="Arial"/>
      <family val="2"/>
    </font>
    <font>
      <sz val="7"/>
      <name val="Small Fonts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9"/>
      <color indexed="20"/>
      <name val="宋体"/>
      <family val="3"/>
      <charset val="134"/>
    </font>
    <font>
      <b/>
      <i/>
      <sz val="16"/>
      <name val="Helv"/>
    </font>
    <font>
      <u/>
      <sz val="12"/>
      <color indexed="12"/>
      <name val="宋体"/>
      <family val="3"/>
      <charset val="134"/>
    </font>
    <font>
      <sz val="12"/>
      <name val="官帕眉"/>
      <family val="3"/>
      <charset val="134"/>
    </font>
    <font>
      <b/>
      <sz val="13"/>
      <color indexed="62"/>
      <name val="宋体"/>
      <family val="3"/>
      <charset val="134"/>
    </font>
    <font>
      <sz val="8"/>
      <name val="Times New Roman"/>
      <family val="1"/>
    </font>
    <font>
      <sz val="9"/>
      <color indexed="17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8"/>
      <name val="黑体"/>
      <family val="3"/>
      <charset val="134"/>
    </font>
  </fonts>
  <fills count="45">
    <fill>
      <patternFill patternType="none"/>
    </fill>
    <fill>
      <patternFill patternType="gray125"/>
    </fill>
    <fill>
      <patternFill patternType="lightUp">
        <fgColor indexed="9"/>
        <bgColor indexed="22"/>
      </patternFill>
    </fill>
    <fill>
      <patternFill patternType="solid">
        <fgColor indexed="45"/>
        <bgColor indexed="64"/>
      </patternFill>
    </fill>
    <fill>
      <patternFill patternType="lightUp">
        <fgColor indexed="9"/>
        <bgColor indexed="53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53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30"/>
        <bgColor indexed="30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1"/>
        <bgColor indexed="51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89">
    <xf numFmtId="0" fontId="0" fillId="0" borderId="0"/>
    <xf numFmtId="0" fontId="36" fillId="2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36" fillId="4" borderId="0" applyNumberFormat="0" applyBorder="0" applyAlignment="0" applyProtection="0"/>
    <xf numFmtId="182" fontId="46" fillId="0" borderId="0" applyFont="0" applyFill="0" applyBorder="0" applyAlignment="0" applyProtection="0"/>
    <xf numFmtId="0" fontId="42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/>
    <xf numFmtId="184" fontId="46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1" fontId="21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180" fontId="7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/>
    <xf numFmtId="2" fontId="35" fillId="0" borderId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5" fillId="0" borderId="0" applyProtection="0"/>
    <xf numFmtId="0" fontId="17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8" fontId="45" fillId="17" borderId="0" applyNumberFormat="0" applyBorder="0" applyAlignment="0" applyProtection="0"/>
    <xf numFmtId="0" fontId="1" fillId="0" borderId="0"/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16" borderId="1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177" fontId="21" fillId="0" borderId="0"/>
    <xf numFmtId="0" fontId="17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9" fontId="21" fillId="0" borderId="0"/>
    <xf numFmtId="0" fontId="22" fillId="22" borderId="0" applyNumberFormat="0" applyBorder="0" applyAlignment="0" applyProtection="0">
      <alignment vertical="center"/>
    </xf>
    <xf numFmtId="0" fontId="24" fillId="0" borderId="0">
      <alignment horizontal="centerContinuous" vertical="center"/>
    </xf>
    <xf numFmtId="0" fontId="11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33" fillId="0" borderId="2">
      <alignment horizontal="distributed" vertical="center" wrapText="1"/>
    </xf>
    <xf numFmtId="0" fontId="11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4" fillId="26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7" fillId="17" borderId="4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52" fillId="0" borderId="6" applyNumberFormat="0" applyAlignment="0" applyProtection="0">
      <alignment horizontal="left" vertical="center"/>
    </xf>
    <xf numFmtId="0" fontId="39" fillId="11" borderId="1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0" borderId="0"/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14" fillId="29" borderId="0" applyNumberFormat="0" applyBorder="0" applyAlignment="0" applyProtection="0"/>
    <xf numFmtId="0" fontId="17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7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181" fontId="31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5" fillId="31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31" fillId="0" borderId="0"/>
    <xf numFmtId="0" fontId="25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/>
    <xf numFmtId="0" fontId="34" fillId="0" borderId="0"/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1" fillId="0" borderId="0"/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50" fillId="32" borderId="8" applyNumberFormat="0" applyAlignment="0" applyProtection="0">
      <alignment vertical="center"/>
    </xf>
    <xf numFmtId="1" fontId="31" fillId="0" borderId="0"/>
    <xf numFmtId="0" fontId="11" fillId="5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38" fillId="0" borderId="0" applyFont="0" applyFill="0" applyBorder="0" applyAlignment="0" applyProtection="0"/>
    <xf numFmtId="0" fontId="25" fillId="15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39" fillId="11" borderId="1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49" fillId="0" borderId="0"/>
    <xf numFmtId="0" fontId="14" fillId="26" borderId="0" applyNumberFormat="0" applyBorder="0" applyAlignment="0" applyProtection="0"/>
    <xf numFmtId="0" fontId="14" fillId="33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4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5" fillId="0" borderId="9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0" borderId="0"/>
    <xf numFmtId="40" fontId="38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4" fillId="0" borderId="0"/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188" fontId="33" fillId="0" borderId="2">
      <alignment vertical="center"/>
      <protection locked="0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6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3" fillId="0" borderId="0"/>
    <xf numFmtId="0" fontId="22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8" fillId="0" borderId="0" applyProtection="0">
      <alignment vertical="center"/>
    </xf>
    <xf numFmtId="0" fontId="40" fillId="0" borderId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7" fontId="53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8" fontId="38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0" borderId="0"/>
    <xf numFmtId="0" fontId="11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38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38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4" fillId="33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/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3" fillId="0" borderId="0"/>
    <xf numFmtId="41" fontId="1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37" borderId="12" applyNumberFormat="0" applyFont="0" applyAlignment="0" applyProtection="0">
      <alignment vertical="center"/>
    </xf>
    <xf numFmtId="0" fontId="15" fillId="31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1" fontId="33" fillId="0" borderId="2">
      <alignment vertical="center"/>
      <protection locked="0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185" fontId="49" fillId="0" borderId="0" applyFill="0" applyBorder="0" applyAlignment="0"/>
    <xf numFmtId="0" fontId="32" fillId="34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4" fillId="40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14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52" fillId="0" borderId="13">
      <alignment horizontal="left"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41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187" fontId="31" fillId="0" borderId="0" applyFont="0" applyFill="0" applyBorder="0" applyAlignment="0" applyProtection="0"/>
    <xf numFmtId="186" fontId="2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2" fillId="0" borderId="0" applyProtection="0"/>
    <xf numFmtId="0" fontId="17" fillId="37" borderId="1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10" fontId="45" fillId="16" borderId="2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9" fillId="11" borderId="1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1" fillId="0" borderId="0"/>
    <xf numFmtId="0" fontId="9" fillId="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7" fillId="0" borderId="0"/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16" borderId="4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29" fillId="3" borderId="0" applyNumberFormat="0" applyBorder="0" applyAlignment="0" applyProtection="0">
      <alignment vertical="center"/>
    </xf>
    <xf numFmtId="0" fontId="1" fillId="0" borderId="0"/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9" fillId="3" borderId="0" applyNumberFormat="0" applyBorder="0" applyAlignment="0" applyProtection="0">
      <alignment vertical="center"/>
    </xf>
    <xf numFmtId="0" fontId="14" fillId="43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9" fillId="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0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3" fillId="0" borderId="0"/>
    <xf numFmtId="0" fontId="9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7" fillId="0" borderId="0"/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0" borderId="0"/>
    <xf numFmtId="0" fontId="9" fillId="3" borderId="0" applyNumberFormat="0" applyBorder="0" applyAlignment="0" applyProtection="0">
      <alignment vertical="center"/>
    </xf>
    <xf numFmtId="0" fontId="1" fillId="0" borderId="0"/>
    <xf numFmtId="0" fontId="11" fillId="5" borderId="0" applyNumberFormat="0" applyBorder="0" applyAlignment="0" applyProtection="0">
      <alignment vertical="center"/>
    </xf>
    <xf numFmtId="0" fontId="1" fillId="0" borderId="0"/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0" borderId="0">
      <alignment vertical="center"/>
    </xf>
    <xf numFmtId="43" fontId="21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44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1" fontId="31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0" fillId="0" borderId="3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2" fillId="34" borderId="0" applyNumberFormat="0" applyBorder="0" applyAlignment="0" applyProtection="0"/>
    <xf numFmtId="10" fontId="31" fillId="0" borderId="0" applyFont="0" applyFill="0" applyBorder="0" applyAlignment="0" applyProtection="0"/>
    <xf numFmtId="0" fontId="4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1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46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9" fillId="0" borderId="0"/>
    <xf numFmtId="0" fontId="4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3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7" fillId="0" borderId="10" applyNumberFormat="0" applyFill="0" applyAlignment="0" applyProtection="0">
      <alignment vertical="center"/>
    </xf>
    <xf numFmtId="0" fontId="12" fillId="17" borderId="1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2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/>
    <xf numFmtId="176" fontId="7" fillId="0" borderId="0" applyFont="0" applyFill="0" applyBorder="0" applyAlignment="0" applyProtection="0"/>
  </cellStyleXfs>
  <cellXfs count="177">
    <xf numFmtId="0" fontId="0" fillId="0" borderId="0" xfId="0"/>
    <xf numFmtId="0" fontId="1" fillId="0" borderId="0" xfId="525" applyFont="1"/>
    <xf numFmtId="0" fontId="63" fillId="0" borderId="0" xfId="525"/>
    <xf numFmtId="0" fontId="2" fillId="0" borderId="0" xfId="525" applyFont="1" applyAlignment="1"/>
    <xf numFmtId="0" fontId="3" fillId="0" borderId="0" xfId="546" applyFont="1" applyAlignment="1">
      <alignment horizontal="center" vertical="center"/>
    </xf>
    <xf numFmtId="0" fontId="63" fillId="0" borderId="2" xfId="525" applyBorder="1"/>
    <xf numFmtId="0" fontId="1" fillId="0" borderId="2" xfId="525" applyFont="1" applyBorder="1" applyAlignment="1">
      <alignment vertical="center"/>
    </xf>
    <xf numFmtId="0" fontId="1" fillId="0" borderId="2" xfId="525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 vertical="center"/>
    </xf>
    <xf numFmtId="0" fontId="2" fillId="0" borderId="0" xfId="0" applyFont="1"/>
    <xf numFmtId="0" fontId="5" fillId="0" borderId="0" xfId="0" applyNumberFormat="1" applyFont="1" applyFill="1" applyAlignment="1" applyProtection="1">
      <alignment horizontal="centerContinuous" vertical="top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Continuous" vertical="center"/>
    </xf>
    <xf numFmtId="189" fontId="1" fillId="0" borderId="2" xfId="0" applyNumberFormat="1" applyFont="1" applyFill="1" applyBorder="1" applyAlignment="1" applyProtection="1">
      <alignment horizontal="left" vertical="center" wrapText="1"/>
    </xf>
    <xf numFmtId="190" fontId="1" fillId="0" borderId="17" xfId="0" applyNumberFormat="1" applyFont="1" applyFill="1" applyBorder="1" applyAlignment="1" applyProtection="1">
      <alignment horizontal="right" vertical="center" wrapText="1"/>
    </xf>
    <xf numFmtId="190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 indent="1"/>
    </xf>
    <xf numFmtId="0" fontId="1" fillId="0" borderId="2" xfId="0" applyNumberFormat="1" applyFont="1" applyFill="1" applyBorder="1" applyAlignment="1" applyProtection="1">
      <alignment horizontal="left" vertical="center" wrapText="1" indent="2"/>
    </xf>
    <xf numFmtId="18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546"/>
    <xf numFmtId="0" fontId="3" fillId="0" borderId="0" xfId="546" applyFont="1" applyAlignment="1">
      <alignment vertical="center"/>
    </xf>
    <xf numFmtId="0" fontId="4" fillId="0" borderId="0" xfId="546" applyFont="1"/>
    <xf numFmtId="0" fontId="4" fillId="0" borderId="2" xfId="546" applyFont="1" applyBorder="1" applyAlignment="1">
      <alignment horizontal="center" vertical="center" wrapText="1"/>
    </xf>
    <xf numFmtId="0" fontId="4" fillId="0" borderId="2" xfId="546" applyFont="1" applyBorder="1" applyAlignment="1">
      <alignment horizontal="center" vertical="center"/>
    </xf>
    <xf numFmtId="0" fontId="4" fillId="0" borderId="0" xfId="546" applyFont="1" applyAlignment="1">
      <alignment vertical="center"/>
    </xf>
    <xf numFmtId="0" fontId="4" fillId="0" borderId="0" xfId="546" applyFont="1" applyAlignment="1">
      <alignment horizontal="right"/>
    </xf>
    <xf numFmtId="0" fontId="1" fillId="0" borderId="0" xfId="546" applyBorder="1"/>
    <xf numFmtId="0" fontId="4" fillId="0" borderId="0" xfId="546" applyFont="1" applyBorder="1" applyAlignment="1">
      <alignment horizontal="center" vertical="center" wrapText="1"/>
    </xf>
    <xf numFmtId="0" fontId="0" fillId="0" borderId="0" xfId="0" applyFont="1"/>
    <xf numFmtId="0" fontId="1" fillId="0" borderId="2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19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190" fontId="1" fillId="0" borderId="18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 indent="3"/>
    </xf>
    <xf numFmtId="0" fontId="1" fillId="0" borderId="0" xfId="0" applyNumberFormat="1" applyFont="1" applyFill="1" applyAlignment="1" applyProtection="1">
      <alignment horizontal="centerContinuous" vertical="center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 vertical="top"/>
    </xf>
    <xf numFmtId="0" fontId="6" fillId="0" borderId="0" xfId="0" applyFont="1" applyFill="1" applyAlignment="1">
      <alignment horizontal="left" vertical="center"/>
    </xf>
    <xf numFmtId="192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right" vertical="top"/>
    </xf>
    <xf numFmtId="0" fontId="1" fillId="0" borderId="0" xfId="0" applyNumberFormat="1" applyFont="1" applyFill="1" applyAlignment="1">
      <alignment horizontal="right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192" fontId="5" fillId="0" borderId="0" xfId="0" applyNumberFormat="1" applyFont="1" applyFill="1" applyAlignment="1">
      <alignment horizontal="centerContinuous" vertical="top"/>
    </xf>
    <xf numFmtId="49" fontId="5" fillId="0" borderId="0" xfId="0" applyNumberFormat="1" applyFont="1" applyFill="1" applyAlignment="1">
      <alignment horizontal="center" vertical="top"/>
    </xf>
    <xf numFmtId="0" fontId="0" fillId="0" borderId="0" xfId="0" applyFont="1" applyFill="1" applyAlignment="1">
      <alignment horizontal="center" vertical="center" wrapText="1"/>
    </xf>
    <xf numFmtId="192" fontId="6" fillId="0" borderId="0" xfId="0" applyNumberFormat="1" applyFont="1" applyFill="1" applyAlignment="1">
      <alignment vertical="center"/>
    </xf>
    <xf numFmtId="0" fontId="0" fillId="0" borderId="0" xfId="0" applyFont="1" applyFill="1"/>
    <xf numFmtId="193" fontId="5" fillId="0" borderId="0" xfId="0" applyNumberFormat="1" applyFont="1" applyFill="1" applyAlignment="1" applyProtection="1">
      <alignment horizontal="center" vertical="top"/>
    </xf>
    <xf numFmtId="191" fontId="1" fillId="0" borderId="0" xfId="0" applyNumberFormat="1" applyFont="1" applyFill="1" applyAlignment="1" applyProtection="1">
      <alignment horizontal="right"/>
    </xf>
    <xf numFmtId="191" fontId="0" fillId="0" borderId="2" xfId="0" applyNumberFormat="1" applyFont="1" applyFill="1" applyBorder="1" applyAlignment="1" applyProtection="1">
      <alignment horizontal="center" vertical="center" wrapText="1"/>
    </xf>
    <xf numFmtId="191" fontId="0" fillId="0" borderId="16" xfId="0" applyNumberFormat="1" applyFont="1" applyFill="1" applyBorder="1" applyAlignment="1" applyProtection="1">
      <alignment horizontal="center" vertical="center" wrapText="1"/>
    </xf>
    <xf numFmtId="190" fontId="1" fillId="0" borderId="2" xfId="0" applyNumberFormat="1" applyFont="1" applyFill="1" applyBorder="1" applyAlignment="1" applyProtection="1">
      <alignment horizontal="center" vertical="center" wrapText="1"/>
    </xf>
    <xf numFmtId="191" fontId="6" fillId="0" borderId="0" xfId="0" applyNumberFormat="1" applyFont="1" applyFill="1" applyAlignment="1" applyProtection="1">
      <alignment horizontal="right" vertical="top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91" fontId="0" fillId="0" borderId="16" xfId="0" applyNumberFormat="1" applyFont="1" applyFill="1" applyBorder="1" applyAlignment="1" applyProtection="1">
      <alignment vertical="center" wrapText="1"/>
    </xf>
    <xf numFmtId="192" fontId="0" fillId="0" borderId="16" xfId="0" applyNumberFormat="1" applyFont="1" applyFill="1" applyBorder="1" applyAlignment="1">
      <alignment vertical="center" wrapText="1"/>
    </xf>
    <xf numFmtId="0" fontId="1" fillId="0" borderId="18" xfId="0" applyNumberFormat="1" applyFont="1" applyFill="1" applyBorder="1" applyAlignment="1" applyProtection="1">
      <alignment vertical="center"/>
    </xf>
    <xf numFmtId="0" fontId="1" fillId="0" borderId="18" xfId="0" applyNumberFormat="1" applyFont="1" applyFill="1" applyBorder="1" applyAlignment="1" applyProtection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525" applyFont="1" applyBorder="1" applyAlignment="1">
      <alignment horizontal="center" vertical="center"/>
    </xf>
    <xf numFmtId="194" fontId="0" fillId="0" borderId="0" xfId="0" applyNumberFormat="1" applyFont="1"/>
    <xf numFmtId="194" fontId="5" fillId="0" borderId="0" xfId="0" applyNumberFormat="1" applyFont="1" applyFill="1" applyAlignment="1" applyProtection="1">
      <alignment horizontal="centerContinuous" vertical="top"/>
    </xf>
    <xf numFmtId="194" fontId="5" fillId="0" borderId="0" xfId="0" applyNumberFormat="1" applyFont="1" applyFill="1" applyAlignment="1">
      <alignment horizontal="centerContinuous" vertical="top"/>
    </xf>
    <xf numFmtId="194" fontId="1" fillId="0" borderId="0" xfId="0" applyNumberFormat="1" applyFont="1" applyFill="1" applyAlignment="1">
      <alignment horizontal="right"/>
    </xf>
    <xf numFmtId="194" fontId="1" fillId="0" borderId="2" xfId="0" applyNumberFormat="1" applyFont="1" applyFill="1" applyBorder="1" applyAlignment="1" applyProtection="1">
      <alignment horizontal="center" vertical="center" wrapText="1"/>
    </xf>
    <xf numFmtId="194" fontId="1" fillId="0" borderId="2" xfId="0" applyNumberFormat="1" applyFont="1" applyFill="1" applyBorder="1" applyAlignment="1" applyProtection="1">
      <alignment horizontal="right" vertical="center" wrapText="1"/>
    </xf>
    <xf numFmtId="194" fontId="1" fillId="0" borderId="2" xfId="0" applyNumberFormat="1" applyFont="1" applyFill="1" applyBorder="1" applyAlignment="1" applyProtection="1">
      <alignment horizontal="left" vertical="center" wrapText="1"/>
    </xf>
    <xf numFmtId="194" fontId="1" fillId="0" borderId="2" xfId="0" applyNumberFormat="1" applyFont="1" applyFill="1" applyBorder="1" applyAlignment="1">
      <alignment horizontal="left" vertical="center"/>
    </xf>
    <xf numFmtId="194" fontId="1" fillId="0" borderId="2" xfId="0" applyNumberFormat="1" applyFont="1" applyFill="1" applyBorder="1" applyAlignment="1">
      <alignment wrapText="1"/>
    </xf>
    <xf numFmtId="194" fontId="1" fillId="0" borderId="16" xfId="0" applyNumberFormat="1" applyFont="1" applyFill="1" applyBorder="1" applyAlignment="1" applyProtection="1">
      <alignment horizontal="right" vertical="center" wrapText="1"/>
    </xf>
    <xf numFmtId="194" fontId="1" fillId="0" borderId="18" xfId="0" applyNumberFormat="1" applyFont="1" applyFill="1" applyBorder="1" applyAlignment="1" applyProtection="1">
      <alignment horizontal="left" vertical="center" wrapText="1"/>
    </xf>
    <xf numFmtId="194" fontId="1" fillId="0" borderId="19" xfId="0" applyNumberFormat="1" applyFont="1" applyFill="1" applyBorder="1" applyAlignment="1" applyProtection="1">
      <alignment horizontal="right" vertical="center" wrapText="1"/>
    </xf>
    <xf numFmtId="194" fontId="1" fillId="0" borderId="2" xfId="0" applyNumberFormat="1" applyFont="1" applyFill="1" applyBorder="1" applyAlignment="1" applyProtection="1">
      <alignment horizontal="center" vertical="center"/>
    </xf>
    <xf numFmtId="194" fontId="1" fillId="0" borderId="0" xfId="0" applyNumberFormat="1" applyFont="1" applyFill="1" applyAlignment="1" applyProtection="1">
      <alignment horizontal="right" vertical="center" wrapText="1"/>
    </xf>
    <xf numFmtId="194" fontId="1" fillId="0" borderId="0" xfId="0" applyNumberFormat="1" applyFont="1" applyFill="1" applyAlignment="1" applyProtection="1">
      <alignment horizontal="centerContinuous" vertical="center"/>
    </xf>
    <xf numFmtId="194" fontId="6" fillId="0" borderId="0" xfId="0" applyNumberFormat="1" applyFont="1" applyFill="1" applyAlignment="1">
      <alignment vertical="center"/>
    </xf>
    <xf numFmtId="194" fontId="6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Alignment="1" applyProtection="1">
      <alignment horizontal="center" vertical="top"/>
    </xf>
    <xf numFmtId="49" fontId="1" fillId="0" borderId="2" xfId="0" applyNumberFormat="1" applyFont="1" applyFill="1" applyBorder="1" applyAlignment="1">
      <alignment horizontal="center" vertical="center" wrapText="1"/>
    </xf>
    <xf numFmtId="194" fontId="64" fillId="0" borderId="2" xfId="0" applyNumberFormat="1" applyFont="1" applyFill="1" applyBorder="1" applyAlignment="1" applyProtection="1">
      <alignment horizontal="center" vertical="center" wrapText="1"/>
    </xf>
    <xf numFmtId="194" fontId="1" fillId="0" borderId="0" xfId="0" applyNumberFormat="1" applyFont="1" applyFill="1"/>
    <xf numFmtId="194" fontId="1" fillId="0" borderId="0" xfId="0" applyNumberFormat="1" applyFont="1" applyFill="1" applyAlignment="1">
      <alignment vertical="center"/>
    </xf>
    <xf numFmtId="194" fontId="1" fillId="0" borderId="2" xfId="0" applyNumberFormat="1" applyFont="1" applyFill="1" applyBorder="1" applyAlignment="1">
      <alignment horizontal="center" vertical="center" wrapText="1"/>
    </xf>
    <xf numFmtId="194" fontId="64" fillId="0" borderId="2" xfId="0" applyNumberFormat="1" applyFont="1" applyFill="1" applyBorder="1" applyAlignment="1">
      <alignment horizontal="center" vertical="center" wrapText="1"/>
    </xf>
    <xf numFmtId="189" fontId="64" fillId="0" borderId="2" xfId="0" applyNumberFormat="1" applyFont="1" applyFill="1" applyBorder="1" applyAlignment="1" applyProtection="1">
      <alignment horizontal="left" vertical="center" wrapText="1"/>
    </xf>
    <xf numFmtId="0" fontId="64" fillId="0" borderId="2" xfId="0" applyNumberFormat="1" applyFont="1" applyFill="1" applyBorder="1" applyAlignment="1" applyProtection="1">
      <alignment horizontal="left" vertical="center" wrapText="1" indent="1"/>
    </xf>
    <xf numFmtId="0" fontId="64" fillId="0" borderId="2" xfId="0" applyNumberFormat="1" applyFont="1" applyFill="1" applyBorder="1" applyAlignment="1" applyProtection="1">
      <alignment horizontal="left" vertical="center" wrapText="1" indent="2"/>
    </xf>
    <xf numFmtId="49" fontId="1" fillId="0" borderId="2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5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horizontal="right" vertical="center"/>
    </xf>
    <xf numFmtId="49" fontId="64" fillId="0" borderId="2" xfId="0" applyNumberFormat="1" applyFont="1" applyFill="1" applyBorder="1" applyAlignment="1" applyProtection="1">
      <alignment horizontal="center" vertical="center" wrapText="1"/>
    </xf>
    <xf numFmtId="189" fontId="64" fillId="0" borderId="2" xfId="0" applyNumberFormat="1" applyFont="1" applyFill="1" applyBorder="1" applyAlignment="1" applyProtection="1">
      <alignment horizontal="center" vertical="center" wrapText="1"/>
    </xf>
    <xf numFmtId="194" fontId="6" fillId="0" borderId="0" xfId="0" applyNumberFormat="1" applyFont="1" applyFill="1" applyAlignment="1">
      <alignment horizontal="right" vertical="top"/>
    </xf>
    <xf numFmtId="194" fontId="6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194" fontId="2" fillId="0" borderId="0" xfId="0" applyNumberFormat="1" applyFont="1"/>
    <xf numFmtId="194" fontId="1" fillId="0" borderId="2" xfId="0" applyNumberFormat="1" applyFont="1" applyFill="1" applyBorder="1" applyAlignment="1">
      <alignment horizontal="centerContinuous" vertical="center"/>
    </xf>
    <xf numFmtId="194" fontId="1" fillId="0" borderId="2" xfId="0" applyNumberFormat="1" applyFont="1" applyFill="1" applyBorder="1" applyAlignment="1" applyProtection="1">
      <alignment horizontal="left" vertical="center"/>
    </xf>
    <xf numFmtId="194" fontId="6" fillId="0" borderId="2" xfId="0" applyNumberFormat="1" applyFont="1" applyFill="1" applyBorder="1" applyAlignment="1">
      <alignment horizontal="center" vertical="center"/>
    </xf>
    <xf numFmtId="0" fontId="64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 readingOrder="1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>
      <alignment horizontal="center"/>
    </xf>
    <xf numFmtId="194" fontId="0" fillId="0" borderId="0" xfId="0" applyNumberFormat="1" applyFont="1" applyAlignment="1">
      <alignment horizontal="center"/>
    </xf>
    <xf numFmtId="194" fontId="1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"/>
    </xf>
    <xf numFmtId="0" fontId="64" fillId="0" borderId="2" xfId="525" applyFont="1" applyBorder="1" applyAlignment="1">
      <alignment horizontal="center" vertical="center"/>
    </xf>
    <xf numFmtId="0" fontId="63" fillId="0" borderId="2" xfId="525" applyBorder="1" applyAlignment="1">
      <alignment horizontal="center" vertical="center"/>
    </xf>
    <xf numFmtId="0" fontId="2" fillId="0" borderId="0" xfId="525" applyFont="1" applyAlignment="1">
      <alignment vertical="center" wrapText="1"/>
    </xf>
    <xf numFmtId="0" fontId="63" fillId="0" borderId="2" xfId="525" applyBorder="1" applyAlignment="1">
      <alignment vertical="center" wrapText="1"/>
    </xf>
    <xf numFmtId="0" fontId="63" fillId="0" borderId="0" xfId="525" applyAlignment="1">
      <alignment vertical="center" wrapText="1"/>
    </xf>
    <xf numFmtId="0" fontId="64" fillId="0" borderId="2" xfId="525" applyFont="1" applyBorder="1" applyAlignment="1">
      <alignment vertical="center" wrapText="1"/>
    </xf>
    <xf numFmtId="0" fontId="63" fillId="0" borderId="2" xfId="525" applyBorder="1" applyAlignment="1">
      <alignment horizontal="center" vertical="center" wrapText="1"/>
    </xf>
    <xf numFmtId="0" fontId="63" fillId="0" borderId="0" xfId="525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/>
    </xf>
    <xf numFmtId="49" fontId="6" fillId="0" borderId="0" xfId="0" applyNumberFormat="1" applyFont="1" applyFill="1" applyAlignment="1">
      <alignment horizontal="center" vertical="center"/>
    </xf>
    <xf numFmtId="0" fontId="66" fillId="0" borderId="0" xfId="0" applyNumberFormat="1" applyFont="1" applyFill="1" applyAlignment="1" applyProtection="1">
      <alignment horizontal="centerContinuous" vertical="top"/>
    </xf>
    <xf numFmtId="194" fontId="1" fillId="0" borderId="2" xfId="0" applyNumberFormat="1" applyFont="1" applyFill="1" applyBorder="1" applyAlignment="1" applyProtection="1">
      <alignment horizontal="center" vertical="center" wrapText="1"/>
    </xf>
    <xf numFmtId="193" fontId="5" fillId="0" borderId="0" xfId="0" applyNumberFormat="1" applyFont="1" applyFill="1" applyAlignment="1" applyProtection="1">
      <alignment horizontal="center" vertical="top"/>
    </xf>
    <xf numFmtId="194" fontId="1" fillId="0" borderId="2" xfId="0" applyNumberFormat="1" applyFont="1" applyFill="1" applyBorder="1" applyAlignment="1">
      <alignment horizontal="center" vertical="center"/>
    </xf>
    <xf numFmtId="194" fontId="1" fillId="0" borderId="2" xfId="0" applyNumberFormat="1" applyFont="1" applyFill="1" applyBorder="1" applyAlignment="1">
      <alignment horizontal="center" vertical="center" wrapText="1"/>
    </xf>
    <xf numFmtId="194" fontId="6" fillId="0" borderId="2" xfId="0" applyNumberFormat="1" applyFont="1" applyFill="1" applyBorder="1" applyAlignment="1">
      <alignment vertical="center"/>
    </xf>
    <xf numFmtId="194" fontId="0" fillId="0" borderId="0" xfId="0" applyNumberFormat="1" applyFont="1" applyFill="1"/>
    <xf numFmtId="191" fontId="1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Continuous" vertical="top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94" fontId="1" fillId="0" borderId="2" xfId="0" applyNumberFormat="1" applyFont="1" applyFill="1" applyBorder="1" applyAlignment="1" applyProtection="1">
      <alignment horizontal="center" vertical="center" wrapText="1"/>
    </xf>
    <xf numFmtId="193" fontId="5" fillId="0" borderId="0" xfId="0" applyNumberFormat="1" applyFont="1" applyFill="1" applyAlignment="1" applyProtection="1">
      <alignment horizontal="center" vertical="top"/>
    </xf>
    <xf numFmtId="0" fontId="0" fillId="0" borderId="2" xfId="0" applyNumberFormat="1" applyFont="1" applyFill="1" applyBorder="1" applyAlignment="1" applyProtection="1">
      <alignment horizontal="center" vertical="center"/>
    </xf>
    <xf numFmtId="191" fontId="0" fillId="0" borderId="2" xfId="0" applyNumberFormat="1" applyFont="1" applyFill="1" applyBorder="1" applyAlignment="1" applyProtection="1">
      <alignment horizontal="center" vertical="center" wrapText="1"/>
    </xf>
    <xf numFmtId="194" fontId="0" fillId="0" borderId="18" xfId="0" applyNumberFormat="1" applyFont="1" applyFill="1" applyBorder="1" applyAlignment="1" applyProtection="1">
      <alignment horizontal="center" vertical="center" wrapText="1"/>
    </xf>
    <xf numFmtId="194" fontId="0" fillId="0" borderId="1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191" fontId="0" fillId="0" borderId="16" xfId="0" applyNumberFormat="1" applyFont="1" applyFill="1" applyBorder="1" applyAlignment="1" applyProtection="1">
      <alignment horizontal="center" vertical="center" wrapText="1"/>
    </xf>
    <xf numFmtId="191" fontId="0" fillId="0" borderId="20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194" fontId="1" fillId="0" borderId="2" xfId="0" applyNumberFormat="1" applyFont="1" applyFill="1" applyBorder="1" applyAlignment="1">
      <alignment horizontal="center" vertical="center"/>
    </xf>
    <xf numFmtId="194" fontId="1" fillId="0" borderId="2" xfId="0" applyNumberFormat="1" applyFont="1" applyFill="1" applyBorder="1" applyAlignment="1">
      <alignment horizontal="center" vertical="center" wrapText="1"/>
    </xf>
    <xf numFmtId="194" fontId="1" fillId="0" borderId="2" xfId="0" applyNumberFormat="1" applyFont="1" applyFill="1" applyBorder="1" applyAlignment="1" applyProtection="1">
      <alignment horizontal="center" vertical="center"/>
    </xf>
    <xf numFmtId="49" fontId="66" fillId="0" borderId="0" xfId="0" applyNumberFormat="1" applyFont="1" applyFill="1" applyAlignment="1" applyProtection="1">
      <alignment horizontal="center" vertical="top"/>
    </xf>
    <xf numFmtId="49" fontId="5" fillId="0" borderId="0" xfId="0" applyNumberFormat="1" applyFont="1" applyFill="1" applyAlignment="1" applyProtection="1">
      <alignment horizontal="center" vertical="top"/>
    </xf>
    <xf numFmtId="0" fontId="65" fillId="0" borderId="0" xfId="546" applyFont="1" applyAlignment="1">
      <alignment horizontal="center" vertical="center"/>
    </xf>
    <xf numFmtId="0" fontId="3" fillId="0" borderId="0" xfId="546" applyFont="1" applyAlignment="1">
      <alignment horizontal="center" vertical="center"/>
    </xf>
    <xf numFmtId="0" fontId="4" fillId="0" borderId="2" xfId="546" applyFont="1" applyBorder="1" applyAlignment="1">
      <alignment horizontal="center" vertical="center"/>
    </xf>
    <xf numFmtId="0" fontId="4" fillId="0" borderId="2" xfId="546" applyFont="1" applyBorder="1" applyAlignment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4" fillId="0" borderId="0" xfId="546" applyFont="1" applyBorder="1" applyAlignment="1">
      <alignment horizontal="right"/>
    </xf>
    <xf numFmtId="0" fontId="1" fillId="0" borderId="2" xfId="525" applyFont="1" applyBorder="1" applyAlignment="1">
      <alignment horizontal="center" vertical="center"/>
    </xf>
    <xf numFmtId="0" fontId="1" fillId="0" borderId="2" xfId="525" applyFont="1" applyBorder="1" applyAlignment="1">
      <alignment horizontal="center" vertical="center" wrapText="1"/>
    </xf>
    <xf numFmtId="194" fontId="1" fillId="0" borderId="18" xfId="0" applyNumberFormat="1" applyFont="1" applyFill="1" applyBorder="1" applyAlignment="1">
      <alignment horizontal="center" vertical="center"/>
    </xf>
    <xf numFmtId="194" fontId="1" fillId="0" borderId="13" xfId="0" applyNumberFormat="1" applyFont="1" applyFill="1" applyBorder="1" applyAlignment="1">
      <alignment horizontal="center" vertical="center"/>
    </xf>
    <xf numFmtId="194" fontId="1" fillId="0" borderId="17" xfId="0" applyNumberFormat="1" applyFont="1" applyFill="1" applyBorder="1" applyAlignment="1">
      <alignment horizontal="center" vertical="center"/>
    </xf>
  </cellXfs>
  <cellStyles count="789">
    <cellStyle name="?鹎%U龡&amp;H齲_x0001_C铣_x0014__x0007__x0001__x0001_" xfId="441"/>
    <cellStyle name="_ET_STYLE_NoName_00_" xfId="144"/>
    <cellStyle name="20% - Accent1" xfId="44"/>
    <cellStyle name="20% - Accent2" xfId="58"/>
    <cellStyle name="20% - Accent3" xfId="349"/>
    <cellStyle name="20% - Accent4" xfId="125"/>
    <cellStyle name="20% - Accent5" xfId="706"/>
    <cellStyle name="20% - Accent6" xfId="46"/>
    <cellStyle name="20% - 强调文字颜色 1 2" xfId="366"/>
    <cellStyle name="20% - 强调文字颜色 2 2" xfId="462"/>
    <cellStyle name="20% - 强调文字颜色 3 2" xfId="91"/>
    <cellStyle name="20% - 强调文字颜色 4 2" xfId="238"/>
    <cellStyle name="20% - 强调文字颜色 5 2" xfId="321"/>
    <cellStyle name="20% - 强调文字颜色 6 2" xfId="94"/>
    <cellStyle name="40% - Accent1" xfId="775"/>
    <cellStyle name="40% - Accent2" xfId="285"/>
    <cellStyle name="40% - Accent3" xfId="69"/>
    <cellStyle name="40% - Accent4" xfId="53"/>
    <cellStyle name="40% - Accent5" xfId="85"/>
    <cellStyle name="40% - Accent6" xfId="649"/>
    <cellStyle name="40% - 强调文字颜色 1 2" xfId="559"/>
    <cellStyle name="40% - 强调文字颜色 2 2" xfId="98"/>
    <cellStyle name="40% - 强调文字颜色 3 2" xfId="108"/>
    <cellStyle name="40% - 强调文字颜色 4 2" xfId="120"/>
    <cellStyle name="40% - 强调文字颜色 5 2" xfId="123"/>
    <cellStyle name="40% - 强调文字颜色 6 2" xfId="57"/>
    <cellStyle name="60% - Accent1" xfId="104"/>
    <cellStyle name="60% - Accent2" xfId="569"/>
    <cellStyle name="60% - Accent3" xfId="22"/>
    <cellStyle name="60% - Accent4" xfId="344"/>
    <cellStyle name="60% - Accent5" xfId="520"/>
    <cellStyle name="60% - Accent6" xfId="31"/>
    <cellStyle name="60% - 强调文字颜色 1 2" xfId="71"/>
    <cellStyle name="60% - 强调文字颜色 2 2" xfId="246"/>
    <cellStyle name="60% - 强调文字颜色 3 2" xfId="135"/>
    <cellStyle name="60% - 强调文字颜色 4 2" xfId="335"/>
    <cellStyle name="60% - 强调文字颜色 5 2" xfId="155"/>
    <cellStyle name="60% - 强调文字颜色 6 2" xfId="78"/>
    <cellStyle name="Accent1" xfId="408"/>
    <cellStyle name="Accent1 - 20%" xfId="456"/>
    <cellStyle name="Accent1 - 40%" xfId="59"/>
    <cellStyle name="Accent1 - 60%" xfId="119"/>
    <cellStyle name="Accent1_2006年33甘肃" xfId="170"/>
    <cellStyle name="Accent2" xfId="122"/>
    <cellStyle name="Accent2 - 20%" xfId="34"/>
    <cellStyle name="Accent2 - 40%" xfId="628"/>
    <cellStyle name="Accent2 - 60%" xfId="171"/>
    <cellStyle name="Accent2_2006年33甘肃" xfId="23"/>
    <cellStyle name="Accent3" xfId="588"/>
    <cellStyle name="Accent3 - 20%" xfId="67"/>
    <cellStyle name="Accent3 - 40%" xfId="685"/>
    <cellStyle name="Accent3 - 60%" xfId="186"/>
    <cellStyle name="Accent3_2006年33甘肃" xfId="324"/>
    <cellStyle name="Accent4" xfId="101"/>
    <cellStyle name="Accent4 - 20%" xfId="188"/>
    <cellStyle name="Accent4 - 40%" xfId="381"/>
    <cellStyle name="Accent4 - 60%" xfId="173"/>
    <cellStyle name="Accent5" xfId="15"/>
    <cellStyle name="Accent5 - 20%" xfId="716"/>
    <cellStyle name="Accent5 - 40%" xfId="678"/>
    <cellStyle name="Accent5 - 60%" xfId="386"/>
    <cellStyle name="Accent6" xfId="388"/>
    <cellStyle name="Accent6 - 20%" xfId="392"/>
    <cellStyle name="Accent6 - 40%" xfId="305"/>
    <cellStyle name="Accent6 - 60%" xfId="257"/>
    <cellStyle name="Accent6_2006年33甘肃" xfId="487"/>
    <cellStyle name="Bad" xfId="50"/>
    <cellStyle name="Calc Currency (0)" xfId="380"/>
    <cellStyle name="Calculation" xfId="65"/>
    <cellStyle name="Check Cell" xfId="156"/>
    <cellStyle name="ColLevel_0" xfId="264"/>
    <cellStyle name="Comma [0]" xfId="599"/>
    <cellStyle name="comma zerodec" xfId="68"/>
    <cellStyle name="Comma_1995" xfId="163"/>
    <cellStyle name="Currency [0]" xfId="410"/>
    <cellStyle name="Currency_1995" xfId="131"/>
    <cellStyle name="Currency1" xfId="77"/>
    <cellStyle name="Date" xfId="45"/>
    <cellStyle name="Dollar (zero dec)" xfId="411"/>
    <cellStyle name="Explanatory Text" xfId="696"/>
    <cellStyle name="Fixed" xfId="24"/>
    <cellStyle name="Good" xfId="412"/>
    <cellStyle name="Grey" xfId="55"/>
    <cellStyle name="Header1" xfId="109"/>
    <cellStyle name="Header2" xfId="401"/>
    <cellStyle name="Heading 1" xfId="752"/>
    <cellStyle name="Heading 2" xfId="612"/>
    <cellStyle name="Heading 3" xfId="419"/>
    <cellStyle name="Heading 4" xfId="427"/>
    <cellStyle name="HEADING1" xfId="265"/>
    <cellStyle name="HEADING2" xfId="429"/>
    <cellStyle name="Input" xfId="110"/>
    <cellStyle name="Input [yellow]" xfId="433"/>
    <cellStyle name="Input_20121229 提供执行转移支付" xfId="437"/>
    <cellStyle name="Linked Cell" xfId="443"/>
    <cellStyle name="Neutral" xfId="422"/>
    <cellStyle name="no dec" xfId="275"/>
    <cellStyle name="Norma,_laroux_4_营业在建 (2)_E21" xfId="152"/>
    <cellStyle name="Normal - Style1" xfId="447"/>
    <cellStyle name="Normal_#10-Headcount" xfId="640"/>
    <cellStyle name="Note" xfId="430"/>
    <cellStyle name="Output" xfId="452"/>
    <cellStyle name="Percent [2]" xfId="629"/>
    <cellStyle name="Percent_laroux" xfId="157"/>
    <cellStyle name="RowLevel_0" xfId="159"/>
    <cellStyle name="Title" xfId="70"/>
    <cellStyle name="Total" xfId="196"/>
    <cellStyle name="Warning Text" xfId="331"/>
    <cellStyle name="百分比 2" xfId="644"/>
    <cellStyle name="百分比 3" xfId="748"/>
    <cellStyle name="百分比 4" xfId="497"/>
    <cellStyle name="百分比 5" xfId="229"/>
    <cellStyle name="标题 1 2" xfId="118"/>
    <cellStyle name="标题 2 2" xfId="100"/>
    <cellStyle name="标题 3 2" xfId="107"/>
    <cellStyle name="标题 4 2" xfId="272"/>
    <cellStyle name="标题 5" xfId="79"/>
    <cellStyle name="表标题" xfId="82"/>
    <cellStyle name="差 2" xfId="151"/>
    <cellStyle name="差_00省级(打印)" xfId="455"/>
    <cellStyle name="差_03昭通" xfId="76"/>
    <cellStyle name="差_0502通海县" xfId="363"/>
    <cellStyle name="差_05潍坊" xfId="322"/>
    <cellStyle name="差_0605石屏县" xfId="103"/>
    <cellStyle name="差_0605石屏县_财力性转移支付2010年预算参考数" xfId="425"/>
    <cellStyle name="差_07临沂" xfId="145"/>
    <cellStyle name="差_09黑龙江" xfId="370"/>
    <cellStyle name="差_09黑龙江_财力性转移支付2010年预算参考数" xfId="367"/>
    <cellStyle name="差_1" xfId="448"/>
    <cellStyle name="差_1_财力性转移支付2010年预算参考数" xfId="451"/>
    <cellStyle name="差_1110洱源县" xfId="74"/>
    <cellStyle name="差_1110洱源县_财力性转移支付2010年预算参考数" xfId="453"/>
    <cellStyle name="差_11大理" xfId="61"/>
    <cellStyle name="差_11大理_财力性转移支付2010年预算参考数" xfId="133"/>
    <cellStyle name="差_12滨州" xfId="457"/>
    <cellStyle name="差_12滨州_财力性转移支付2010年预算参考数" xfId="785"/>
    <cellStyle name="差_14安徽" xfId="287"/>
    <cellStyle name="差_14安徽_财力性转移支付2010年预算参考数" xfId="416"/>
    <cellStyle name="差_2" xfId="30"/>
    <cellStyle name="差_2_财力性转移支付2010年预算参考数" xfId="461"/>
    <cellStyle name="差_2006年22湖南" xfId="435"/>
    <cellStyle name="差_2006年22湖南_财力性转移支付2010年预算参考数" xfId="409"/>
    <cellStyle name="差_2006年27重庆" xfId="468"/>
    <cellStyle name="差_2006年27重庆_财力性转移支付2010年预算参考数" xfId="116"/>
    <cellStyle name="差_2006年28四川" xfId="84"/>
    <cellStyle name="差_2006年28四川_财力性转移支付2010年预算参考数" xfId="89"/>
    <cellStyle name="差_2006年30云南" xfId="39"/>
    <cellStyle name="差_2006年33甘肃" xfId="175"/>
    <cellStyle name="差_2006年34青海" xfId="550"/>
    <cellStyle name="差_2006年34青海_财力性转移支付2010年预算参考数" xfId="393"/>
    <cellStyle name="差_2006年全省财力计算表（中央、决算）" xfId="626"/>
    <cellStyle name="差_2006年水利统计指标统计表" xfId="126"/>
    <cellStyle name="差_2006年水利统计指标统计表_财力性转移支付2010年预算参考数" xfId="503"/>
    <cellStyle name="差_2007年收支情况及2008年收支预计表(汇总表)" xfId="177"/>
    <cellStyle name="差_2007年收支情况及2008年收支预计表(汇总表)_财力性转移支付2010年预算参考数" xfId="270"/>
    <cellStyle name="差_2007年一般预算支出剔除" xfId="223"/>
    <cellStyle name="差_2007年一般预算支出剔除_财力性转移支付2010年预算参考数" xfId="182"/>
    <cellStyle name="差_2007一般预算支出口径剔除表" xfId="183"/>
    <cellStyle name="差_2007一般预算支出口径剔除表_财力性转移支付2010年预算参考数" xfId="184"/>
    <cellStyle name="差_2008计算资料（8月5）" xfId="142"/>
    <cellStyle name="差_2008年全省汇总收支计算表" xfId="361"/>
    <cellStyle name="差_2008年全省汇总收支计算表_财力性转移支付2010年预算参考数" xfId="405"/>
    <cellStyle name="差_2008年一般预算支出预计" xfId="658"/>
    <cellStyle name="差_2008年预计支出与2007年对比" xfId="222"/>
    <cellStyle name="差_2008年支出核定" xfId="440"/>
    <cellStyle name="差_2008年支出调整" xfId="577"/>
    <cellStyle name="差_2008年支出调整_财力性转移支付2010年预算参考数" xfId="37"/>
    <cellStyle name="差_2015年社会保险基金预算草案表样（报人大）" xfId="290"/>
    <cellStyle name="差_2016年科目0114" xfId="247"/>
    <cellStyle name="差_2016人代会附表（2015-9-11）（姚局）-财经委" xfId="263"/>
    <cellStyle name="差_20河南" xfId="403"/>
    <cellStyle name="差_20河南_财力性转移支付2010年预算参考数" xfId="235"/>
    <cellStyle name="差_22湖南" xfId="458"/>
    <cellStyle name="差_22湖南_财力性转移支付2010年预算参考数" xfId="723"/>
    <cellStyle name="差_27重庆" xfId="769"/>
    <cellStyle name="差_27重庆_财力性转移支付2010年预算参考数" xfId="302"/>
    <cellStyle name="差_28四川" xfId="179"/>
    <cellStyle name="差_28四川_财力性转移支付2010年预算参考数" xfId="342"/>
    <cellStyle name="差_30云南" xfId="471"/>
    <cellStyle name="差_30云南_1" xfId="297"/>
    <cellStyle name="差_30云南_1_财力性转移支付2010年预算参考数" xfId="204"/>
    <cellStyle name="差_33甘肃" xfId="147"/>
    <cellStyle name="差_34青海" xfId="489"/>
    <cellStyle name="差_34青海_1" xfId="97"/>
    <cellStyle name="差_34青海_1_财力性转移支付2010年预算参考数" xfId="450"/>
    <cellStyle name="差_34青海_财力性转移支付2010年预算参考数" xfId="472"/>
    <cellStyle name="差_530623_2006年县级财政报表附表" xfId="191"/>
    <cellStyle name="差_530629_2006年县级财政报表附表" xfId="124"/>
    <cellStyle name="差_5334_2006年迪庆县级财政报表附表" xfId="740"/>
    <cellStyle name="差_Book1" xfId="348"/>
    <cellStyle name="差_Book1_财力性转移支付2010年预算参考数" xfId="38"/>
    <cellStyle name="差_Book2" xfId="95"/>
    <cellStyle name="差_Book2_财力性转移支付2010年预算参考数" xfId="543"/>
    <cellStyle name="差_gdp" xfId="298"/>
    <cellStyle name="差_M01-2(州市补助收入)" xfId="162"/>
    <cellStyle name="差_安徽 缺口县区测算(地方填报)1" xfId="181"/>
    <cellStyle name="差_安徽 缺口县区测算(地方填报)1_财力性转移支付2010年预算参考数" xfId="510"/>
    <cellStyle name="差_报表" xfId="369"/>
    <cellStyle name="差_不含人员经费系数" xfId="244"/>
    <cellStyle name="差_不含人员经费系数_财力性转移支付2010年预算参考数" xfId="373"/>
    <cellStyle name="差_财政供养人员" xfId="438"/>
    <cellStyle name="差_财政供养人员_财力性转移支付2010年预算参考数" xfId="129"/>
    <cellStyle name="差_测算结果" xfId="624"/>
    <cellStyle name="差_测算结果_财力性转移支付2010年预算参考数" xfId="130"/>
    <cellStyle name="差_测算结果汇总" xfId="382"/>
    <cellStyle name="差_测算结果汇总_财力性转移支付2010年预算参考数" xfId="160"/>
    <cellStyle name="差_成本差异系数" xfId="36"/>
    <cellStyle name="差_成本差异系数（含人口规模）" xfId="276"/>
    <cellStyle name="差_成本差异系数（含人口规模）_财力性转移支付2010年预算参考数" xfId="320"/>
    <cellStyle name="差_成本差异系数_财力性转移支付2010年预算参考数" xfId="218"/>
    <cellStyle name="差_城建部门" xfId="465"/>
    <cellStyle name="差_第五部分(才淼、饶永宏）" xfId="504"/>
    <cellStyle name="差_第一部分：综合全" xfId="231"/>
    <cellStyle name="差_分析缺口率" xfId="212"/>
    <cellStyle name="差_分析缺口率_财力性转移支付2010年预算参考数" xfId="127"/>
    <cellStyle name="差_分县成本差异系数" xfId="675"/>
    <cellStyle name="差_分县成本差异系数_不含人员经费系数" xfId="313"/>
    <cellStyle name="差_分县成本差异系数_不含人员经费系数_财力性转移支付2010年预算参考数" xfId="307"/>
    <cellStyle name="差_分县成本差异系数_财力性转移支付2010年预算参考数" xfId="216"/>
    <cellStyle name="差_分县成本差异系数_民生政策最低支出需求" xfId="197"/>
    <cellStyle name="差_分县成本差异系数_民生政策最低支出需求_财力性转移支付2010年预算参考数" xfId="394"/>
    <cellStyle name="差_附表" xfId="214"/>
    <cellStyle name="差_附表_财力性转移支付2010年预算参考数" xfId="96"/>
    <cellStyle name="差_行政(燃修费)" xfId="174"/>
    <cellStyle name="差_行政(燃修费)_不含人员经费系数" xfId="75"/>
    <cellStyle name="差_行政(燃修费)_不含人员经费系数_财力性转移支付2010年预算参考数" xfId="620"/>
    <cellStyle name="差_行政(燃修费)_财力性转移支付2010年预算参考数" xfId="319"/>
    <cellStyle name="差_行政(燃修费)_民生政策最低支出需求" xfId="25"/>
    <cellStyle name="差_行政(燃修费)_民生政策最低支出需求_财力性转移支付2010年预算参考数" xfId="358"/>
    <cellStyle name="差_行政(燃修费)_县市旗测算-新科目（含人口规模效应）" xfId="306"/>
    <cellStyle name="差_行政(燃修费)_县市旗测算-新科目（含人口规模效应）_财力性转移支付2010年预算参考数" xfId="136"/>
    <cellStyle name="差_行政（人员）" xfId="357"/>
    <cellStyle name="差_行政（人员）_不含人员经费系数" xfId="353"/>
    <cellStyle name="差_行政（人员）_不含人员经费系数_财力性转移支付2010年预算参考数" xfId="187"/>
    <cellStyle name="差_行政（人员）_财力性转移支付2010年预算参考数" xfId="111"/>
    <cellStyle name="差_行政（人员）_民生政策最低支出需求" xfId="268"/>
    <cellStyle name="差_行政（人员）_民生政策最低支出需求_财力性转移支付2010年预算参考数" xfId="351"/>
    <cellStyle name="差_行政（人员）_县市旗测算-新科目（含人口规模效应）" xfId="396"/>
    <cellStyle name="差_行政（人员）_县市旗测算-新科目（含人口规模效应）_财力性转移支付2010年预算参考数" xfId="227"/>
    <cellStyle name="差_行政公检法测算" xfId="347"/>
    <cellStyle name="差_行政公检法测算_不含人员经费系数" xfId="228"/>
    <cellStyle name="差_行政公检法测算_不含人员经费系数_财力性转移支付2010年预算参考数" xfId="48"/>
    <cellStyle name="差_行政公检法测算_财力性转移支付2010年预算参考数" xfId="262"/>
    <cellStyle name="差_行政公检法测算_民生政策最低支出需求" xfId="754"/>
    <cellStyle name="差_行政公检法测算_民生政策最低支出需求_财力性转移支付2010年预算参考数" xfId="329"/>
    <cellStyle name="差_行政公检法测算_县市旗测算-新科目（含人口规模效应）" xfId="334"/>
    <cellStyle name="差_行政公检法测算_县市旗测算-新科目（含人口规模效应）_财力性转移支付2010年预算参考数" xfId="273"/>
    <cellStyle name="差_河南 缺口县区测算(地方填报)" xfId="139"/>
    <cellStyle name="差_河南 缺口县区测算(地方填报)_财力性转移支付2010年预算参考数" xfId="185"/>
    <cellStyle name="差_河南 缺口县区测算(地方填报白)" xfId="251"/>
    <cellStyle name="差_河南 缺口县区测算(地方填报白)_财力性转移支付2010年预算参考数" xfId="180"/>
    <cellStyle name="差_核定人数对比" xfId="226"/>
    <cellStyle name="差_核定人数对比_财力性转移支付2010年预算参考数" xfId="327"/>
    <cellStyle name="差_核定人数下发表" xfId="189"/>
    <cellStyle name="差_核定人数下发表_财力性转移支付2010年预算参考数" xfId="459"/>
    <cellStyle name="差_汇总" xfId="376"/>
    <cellStyle name="差_汇总_财力性转移支付2010年预算参考数" xfId="541"/>
    <cellStyle name="差_汇总表" xfId="209"/>
    <cellStyle name="差_汇总表_财力性转移支付2010年预算参考数" xfId="26"/>
    <cellStyle name="差_汇总表4" xfId="332"/>
    <cellStyle name="差_汇总表4_财力性转移支付2010年预算参考数" xfId="12"/>
    <cellStyle name="差_汇总表提前告知区县" xfId="507"/>
    <cellStyle name="差_汇总-县级财政报表附表" xfId="360"/>
    <cellStyle name="差_检验表" xfId="281"/>
    <cellStyle name="差_检验表（调整后）" xfId="333"/>
    <cellStyle name="差_教育(按照总人口测算）—20080416" xfId="20"/>
    <cellStyle name="差_教育(按照总人口测算）—20080416_不含人员经费系数" xfId="253"/>
    <cellStyle name="差_教育(按照总人口测算）—20080416_不含人员经费系数_财力性转移支付2010年预算参考数" xfId="274"/>
    <cellStyle name="差_教育(按照总人口测算）—20080416_财力性转移支付2010年预算参考数" xfId="232"/>
    <cellStyle name="差_教育(按照总人口测算）—20080416_民生政策最低支出需求" xfId="516"/>
    <cellStyle name="差_教育(按照总人口测算）—20080416_民生政策最低支出需求_财力性转移支付2010年预算参考数" xfId="397"/>
    <cellStyle name="差_教育(按照总人口测算）—20080416_县市旗测算-新科目（含人口规模效应）" xfId="311"/>
    <cellStyle name="差_教育(按照总人口测算）—20080416_县市旗测算-新科目（含人口规模效应）_财力性转移支付2010年预算参考数" xfId="372"/>
    <cellStyle name="差_丽江汇总" xfId="352"/>
    <cellStyle name="差_民生政策最低支出需求" xfId="256"/>
    <cellStyle name="差_民生政策最低支出需求_财力性转移支付2010年预算参考数" xfId="385"/>
    <cellStyle name="差_农林水和城市维护标准支出20080505－县区合计" xfId="21"/>
    <cellStyle name="差_农林水和城市维护标准支出20080505－县区合计_不含人员经费系数" xfId="176"/>
    <cellStyle name="差_农林水和城市维护标准支出20080505－县区合计_不含人员经费系数_财力性转移支付2010年预算参考数" xfId="434"/>
    <cellStyle name="差_农林水和城市维护标准支出20080505－县区合计_财力性转移支付2010年预算参考数" xfId="288"/>
    <cellStyle name="差_农林水和城市维护标准支出20080505－县区合计_民生政策最低支出需求" xfId="454"/>
    <cellStyle name="差_农林水和城市维护标准支出20080505－县区合计_民生政策最低支出需求_财力性转移支付2010年预算参考数" xfId="242"/>
    <cellStyle name="差_农林水和城市维护标准支出20080505－县区合计_县市旗测算-新科目（含人口规模效应）" xfId="201"/>
    <cellStyle name="差_农林水和城市维护标准支出20080505－县区合计_县市旗测算-新科目（含人口规模效应）_财力性转移支付2010年预算参考数" xfId="211"/>
    <cellStyle name="差_平邑" xfId="240"/>
    <cellStyle name="差_平邑_财力性转移支付2010年预算参考数" xfId="72"/>
    <cellStyle name="差_其他部门(按照总人口测算）—20080416" xfId="325"/>
    <cellStyle name="差_其他部门(按照总人口测算）—20080416_不含人员经费系数" xfId="205"/>
    <cellStyle name="差_其他部门(按照总人口测算）—20080416_不含人员经费系数_财力性转移支付2010年预算参考数" xfId="340"/>
    <cellStyle name="差_其他部门(按照总人口测算）—20080416_财力性转移支付2010年预算参考数" xfId="259"/>
    <cellStyle name="差_其他部门(按照总人口测算）—20080416_民生政策最低支出需求" xfId="402"/>
    <cellStyle name="差_其他部门(按照总人口测算）—20080416_民生政策最低支出需求_财力性转移支付2010年预算参考数" xfId="167"/>
    <cellStyle name="差_其他部门(按照总人口测算）—20080416_县市旗测算-新科目（含人口规模效应）" xfId="54"/>
    <cellStyle name="差_其他部门(按照总人口测算）—20080416_县市旗测算-新科目（含人口规模效应）_财力性转移支付2010年预算参考数" xfId="87"/>
    <cellStyle name="差_青海 缺口县区测算(地方填报)" xfId="42"/>
    <cellStyle name="差_青海 缺口县区测算(地方填报)_财力性转移支付2010年预算参考数" xfId="713"/>
    <cellStyle name="差_缺口县区测算" xfId="90"/>
    <cellStyle name="差_缺口县区测算（11.13）" xfId="289"/>
    <cellStyle name="差_缺口县区测算（11.13）_财力性转移支付2010年预算参考数" xfId="195"/>
    <cellStyle name="差_缺口县区测算(按2007支出增长25%测算)" xfId="266"/>
    <cellStyle name="差_缺口县区测算(按2007支出增长25%测算)_财力性转移支付2010年预算参考数" xfId="245"/>
    <cellStyle name="差_缺口县区测算(按核定人数)" xfId="239"/>
    <cellStyle name="差_缺口县区测算(按核定人数)_财力性转移支付2010年预算参考数" xfId="115"/>
    <cellStyle name="差_缺口县区测算(财政部标准)" xfId="255"/>
    <cellStyle name="差_缺口县区测算(财政部标准)_财力性转移支付2010年预算参考数" xfId="17"/>
    <cellStyle name="差_缺口县区测算_财力性转移支付2010年预算参考数" xfId="350"/>
    <cellStyle name="差_人员工资和公用经费" xfId="389"/>
    <cellStyle name="差_人员工资和公用经费_财力性转移支付2010年预算参考数" xfId="138"/>
    <cellStyle name="差_人员工资和公用经费2" xfId="267"/>
    <cellStyle name="差_人员工资和公用经费2_财力性转移支付2010年预算参考数" xfId="2"/>
    <cellStyle name="差_人员工资和公用经费3" xfId="296"/>
    <cellStyle name="差_人员工资和公用经费3_财力性转移支付2010年预算参考数" xfId="202"/>
    <cellStyle name="差_山东省民生支出标准" xfId="387"/>
    <cellStyle name="差_山东省民生支出标准_财力性转移支付2010年预算参考数" xfId="337"/>
    <cellStyle name="差_社保处下达区县2015年指标（第二批）" xfId="194"/>
    <cellStyle name="差_市辖区测算20080510" xfId="207"/>
    <cellStyle name="差_市辖区测算20080510_不含人员经费系数" xfId="271"/>
    <cellStyle name="差_市辖区测算20080510_不含人员经费系数_财力性转移支付2010年预算参考数" xfId="28"/>
    <cellStyle name="差_市辖区测算20080510_财力性转移支付2010年预算参考数" xfId="304"/>
    <cellStyle name="差_市辖区测算20080510_民生政策最低支出需求" xfId="739"/>
    <cellStyle name="差_市辖区测算20080510_民生政策最低支出需求_财力性转移支付2010年预算参考数" xfId="720"/>
    <cellStyle name="差_市辖区测算20080510_县市旗测算-新科目（含人口规模效应）" xfId="277"/>
    <cellStyle name="差_市辖区测算20080510_县市旗测算-新科目（含人口规模效应）_财力性转移支付2010年预算参考数" xfId="589"/>
    <cellStyle name="差_市辖区测算-新科目（20080626）" xfId="354"/>
    <cellStyle name="差_市辖区测算-新科目（20080626）_不含人员经费系数" xfId="364"/>
    <cellStyle name="差_市辖区测算-新科目（20080626）_不含人员经费系数_财力性转移支付2010年预算参考数" xfId="526"/>
    <cellStyle name="差_市辖区测算-新科目（20080626）_财力性转移支付2010年预算参考数" xfId="166"/>
    <cellStyle name="差_市辖区测算-新科目（20080626）_民生政策最低支出需求" xfId="722"/>
    <cellStyle name="差_市辖区测算-新科目（20080626）_民生政策最低支出需求_财力性转移支付2010年预算参考数" xfId="73"/>
    <cellStyle name="差_市辖区测算-新科目（20080626）_县市旗测算-新科目（含人口规模效应）" xfId="467"/>
    <cellStyle name="差_市辖区测算-新科目（20080626）_县市旗测算-新科目（含人口规模效应）_财力性转移支付2010年预算参考数" xfId="531"/>
    <cellStyle name="差_数据--基础数据--预算组--2015年人代会预算部分--2015.01.20--人代会前第6稿--按姚局意见改--调市级项级明细" xfId="439"/>
    <cellStyle name="差_数据--基础数据--预算组--2015年人代会预算部分--2015.01.20--人代会前第6稿--按姚局意见改--调市级项级明细_区县政府预算公开整改--表" xfId="280"/>
    <cellStyle name="差_同德" xfId="502"/>
    <cellStyle name="差_同德_财力性转移支付2010年预算参考数" xfId="316"/>
    <cellStyle name="差_危改资金测算" xfId="150"/>
    <cellStyle name="差_危改资金测算_财力性转移支付2010年预算参考数" xfId="362"/>
    <cellStyle name="差_卫生(按照总人口测算）—20080416" xfId="112"/>
    <cellStyle name="差_卫生(按照总人口测算）—20080416_不含人员经费系数" xfId="198"/>
    <cellStyle name="差_卫生(按照总人口测算）—20080416_不含人员经费系数_财力性转移支付2010年预算参考数" xfId="303"/>
    <cellStyle name="差_卫生(按照总人口测算）—20080416_财力性转移支付2010年预算参考数" xfId="35"/>
    <cellStyle name="差_卫生(按照总人口测算）—20080416_民生政策最低支出需求" xfId="203"/>
    <cellStyle name="差_卫生(按照总人口测算）—20080416_民生政策最低支出需求_财力性转移支付2010年预算参考数" xfId="312"/>
    <cellStyle name="差_卫生(按照总人口测算）—20080416_县市旗测算-新科目（含人口规模效应）" xfId="318"/>
    <cellStyle name="差_卫生(按照总人口测算）—20080416_县市旗测算-新科目（含人口规模效应）_财力性转移支付2010年预算参考数" xfId="383"/>
    <cellStyle name="差_卫生部门" xfId="710"/>
    <cellStyle name="差_卫生部门_财力性转移支付2010年预算参考数" xfId="178"/>
    <cellStyle name="差_文体广播部门" xfId="249"/>
    <cellStyle name="差_文体广播事业(按照总人口测算）—20080416" xfId="217"/>
    <cellStyle name="差_文体广播事业(按照总人口测算）—20080416_不含人员经费系数" xfId="199"/>
    <cellStyle name="差_文体广播事业(按照总人口测算）—20080416_不含人员经费系数_财力性转移支付2010年预算参考数" xfId="638"/>
    <cellStyle name="差_文体广播事业(按照总人口测算）—20080416_财力性转移支付2010年预算参考数" xfId="190"/>
    <cellStyle name="差_文体广播事业(按照总人口测算）—20080416_民生政策最低支出需求" xfId="356"/>
    <cellStyle name="差_文体广播事业(按照总人口测算）—20080416_民生政策最低支出需求_财力性转移支付2010年预算参考数" xfId="663"/>
    <cellStyle name="差_文体广播事业(按照总人口测算）—20080416_县市旗测算-新科目（含人口规模效应）" xfId="153"/>
    <cellStyle name="差_文体广播事业(按照总人口测算）—20080416_县市旗测算-新科目（含人口规模效应）_财力性转移支付2010年预算参考数" xfId="269"/>
    <cellStyle name="差_县区合并测算20080421" xfId="444"/>
    <cellStyle name="差_县区合并测算20080421_不含人员经费系数" xfId="355"/>
    <cellStyle name="差_县区合并测算20080421_不含人员经费系数_财力性转移支付2010年预算参考数" xfId="18"/>
    <cellStyle name="差_县区合并测算20080421_财力性转移支付2010年预算参考数" xfId="594"/>
    <cellStyle name="差_县区合并测算20080421_民生政策最低支出需求" xfId="474"/>
    <cellStyle name="差_县区合并测算20080421_民生政策最低支出需求_财力性转移支付2010年预算参考数" xfId="475"/>
    <cellStyle name="差_县区合并测算20080421_县市旗测算-新科目（含人口规模效应）" xfId="192"/>
    <cellStyle name="差_县区合并测算20080421_县市旗测算-新科目（含人口规模效应）_财力性转移支付2010年预算参考数" xfId="477"/>
    <cellStyle name="差_县区合并测算20080423(按照各省比重）" xfId="121"/>
    <cellStyle name="差_县区合并测算20080423(按照各省比重）_不含人员经费系数" xfId="597"/>
    <cellStyle name="差_县区合并测算20080423(按照各省比重）_不含人员经费系数_财力性转移支付2010年预算参考数" xfId="478"/>
    <cellStyle name="差_县区合并测算20080423(按照各省比重）_财力性转移支付2010年预算参考数" xfId="479"/>
    <cellStyle name="差_县区合并测算20080423(按照各省比重）_民生政策最低支出需求" xfId="480"/>
    <cellStyle name="差_县区合并测算20080423(按照各省比重）_民生政策最低支出需求_财力性转移支付2010年预算参考数" xfId="463"/>
    <cellStyle name="差_县区合并测算20080423(按照各省比重）_县市旗测算-新科目（含人口规模效应）" xfId="315"/>
    <cellStyle name="差_县区合并测算20080423(按照各省比重）_县市旗测算-新科目（含人口规模效应）_财力性转移支付2010年预算参考数" xfId="481"/>
    <cellStyle name="差_县市旗测算20080508" xfId="484"/>
    <cellStyle name="差_县市旗测算20080508_不含人员经费系数" xfId="284"/>
    <cellStyle name="差_县市旗测算20080508_不含人员经费系数_财力性转移支付2010年预算参考数" xfId="336"/>
    <cellStyle name="差_县市旗测算20080508_财力性转移支付2010年预算参考数" xfId="486"/>
    <cellStyle name="差_县市旗测算20080508_民生政策最低支出需求" xfId="102"/>
    <cellStyle name="差_县市旗测算20080508_民生政策最低支出需求_财力性转移支付2010年预算参考数" xfId="488"/>
    <cellStyle name="差_县市旗测算20080508_县市旗测算-新科目（含人口规模效应）" xfId="323"/>
    <cellStyle name="差_县市旗测算20080508_县市旗测算-新科目（含人口规模效应）_财力性转移支付2010年预算参考数" xfId="548"/>
    <cellStyle name="差_县市旗测算-新科目（20080626）" xfId="282"/>
    <cellStyle name="差_县市旗测算-新科目（20080626）_不含人员经费系数" xfId="490"/>
    <cellStyle name="差_县市旗测算-新科目（20080626）_不含人员经费系数_财力性转移支付2010年预算参考数" xfId="460"/>
    <cellStyle name="差_县市旗测算-新科目（20080626）_财力性转移支付2010年预算参考数" xfId="737"/>
    <cellStyle name="差_县市旗测算-新科目（20080626）_民生政策最低支出需求" xfId="470"/>
    <cellStyle name="差_县市旗测算-新科目（20080626）_民生政策最低支出需求_财力性转移支付2010年预算参考数" xfId="631"/>
    <cellStyle name="差_县市旗测算-新科目（20080626）_县市旗测算-新科目（含人口规模效应）" xfId="206"/>
    <cellStyle name="差_县市旗测算-新科目（20080626）_县市旗测算-新科目（含人口规模效应）_财力性转移支付2010年预算参考数" xfId="494"/>
    <cellStyle name="差_县市旗测算-新科目（20080627）" xfId="258"/>
    <cellStyle name="差_县市旗测算-新科目（20080627）_不含人员经费系数" xfId="241"/>
    <cellStyle name="差_县市旗测算-新科目（20080627）_不含人员经费系数_财力性转移支付2010年预算参考数" xfId="374"/>
    <cellStyle name="差_县市旗测算-新科目（20080627）_财力性转移支付2010年预算参考数" xfId="404"/>
    <cellStyle name="差_县市旗测算-新科目（20080627）_民生政策最低支出需求" xfId="377"/>
    <cellStyle name="差_县市旗测算-新科目（20080627）_民生政策最低支出需求_财力性转移支付2010年预算参考数" xfId="496"/>
    <cellStyle name="差_县市旗测算-新科目（20080627）_县市旗测算-新科目（含人口规模效应）" xfId="230"/>
    <cellStyle name="差_县市旗测算-新科目（20080627）_县市旗测算-新科目（含人口规模效应）_财力性转移支付2010年预算参考数" xfId="498"/>
    <cellStyle name="差_一般预算支出口径剔除表" xfId="505"/>
    <cellStyle name="差_一般预算支出口径剔除表_财力性转移支付2010年预算参考数" xfId="442"/>
    <cellStyle name="差_云南 缺口县区测算(地方填报)" xfId="483"/>
    <cellStyle name="差_云南 缺口县区测算(地方填报)_财力性转移支付2010年预算参考数" xfId="339"/>
    <cellStyle name="差_云南省2008年转移支付测算——州市本级考核部分及政策性测算" xfId="506"/>
    <cellStyle name="差_云南省2008年转移支付测算——州市本级考核部分及政策性测算_财力性转移支付2010年预算参考数" xfId="292"/>
    <cellStyle name="差_重点民生支出需求测算表社保（农村低保）081112" xfId="508"/>
    <cellStyle name="差_自行调整差异系数顺序" xfId="492"/>
    <cellStyle name="差_自行调整差异系数顺序_财力性转移支付2010年预算参考数" xfId="509"/>
    <cellStyle name="差_总人口" xfId="512"/>
    <cellStyle name="差_总人口_财力性转移支付2010年预算参考数" xfId="473"/>
    <cellStyle name="常规" xfId="0" builtinId="0"/>
    <cellStyle name="常规 10" xfId="513"/>
    <cellStyle name="常规 11" xfId="499"/>
    <cellStyle name="常规 11 2" xfId="511"/>
    <cellStyle name="常规 11_财力性转移支付2009年预算参考数" xfId="514"/>
    <cellStyle name="常规 12" xfId="518"/>
    <cellStyle name="常规 13" xfId="519"/>
    <cellStyle name="常规 14" xfId="141"/>
    <cellStyle name="常规 15" xfId="390"/>
    <cellStyle name="常规 16" xfId="169"/>
    <cellStyle name="常规 17" xfId="522"/>
    <cellStyle name="常规 18" xfId="524"/>
    <cellStyle name="常规 19" xfId="63"/>
    <cellStyle name="常规 2" xfId="384"/>
    <cellStyle name="常规 2 10" xfId="140"/>
    <cellStyle name="常规 2 2" xfId="260"/>
    <cellStyle name="常规 2 2 2" xfId="527"/>
    <cellStyle name="常规 2 3" xfId="698"/>
    <cellStyle name="常规 2 4" xfId="528"/>
    <cellStyle name="常规 2_004-2010年增消两税返还情况表" xfId="529"/>
    <cellStyle name="常规 20" xfId="391"/>
    <cellStyle name="常规 21" xfId="168"/>
    <cellStyle name="常规 22" xfId="523"/>
    <cellStyle name="常规 23" xfId="525"/>
    <cellStyle name="常规 24" xfId="62"/>
    <cellStyle name="常规 25" xfId="567"/>
    <cellStyle name="常规 26" xfId="533"/>
    <cellStyle name="常规 27" xfId="534"/>
    <cellStyle name="常规 3" xfId="114"/>
    <cellStyle name="常规 3 2" xfId="535"/>
    <cellStyle name="常规 4" xfId="466"/>
    <cellStyle name="常规 4 2" xfId="538"/>
    <cellStyle name="常规 4_2008年横排表0721" xfId="485"/>
    <cellStyle name="常规 5" xfId="93"/>
    <cellStyle name="常规 5 2" xfId="761"/>
    <cellStyle name="常规 6" xfId="81"/>
    <cellStyle name="常规 6 2" xfId="345"/>
    <cellStyle name="常规 7" xfId="56"/>
    <cellStyle name="常规 7 2" xfId="300"/>
    <cellStyle name="常规 8" xfId="542"/>
    <cellStyle name="常规 9" xfId="544"/>
    <cellStyle name="常规_附件 5 " xfId="546"/>
    <cellStyle name="超级链接" xfId="464"/>
    <cellStyle name="分级显示行_1_13区汇总" xfId="213"/>
    <cellStyle name="归盒啦_95" xfId="237"/>
    <cellStyle name="好 2" xfId="549"/>
    <cellStyle name="好_00省级(打印)" xfId="551"/>
    <cellStyle name="好_03昭通" xfId="552"/>
    <cellStyle name="好_0502通海县" xfId="554"/>
    <cellStyle name="好_05潍坊" xfId="32"/>
    <cellStyle name="好_0605石屏县" xfId="555"/>
    <cellStyle name="好_0605石屏县_财力性转移支付2010年预算参考数" xfId="661"/>
    <cellStyle name="好_07临沂" xfId="574"/>
    <cellStyle name="好_09黑龙江" xfId="670"/>
    <cellStyle name="好_09黑龙江_财力性转移支付2010年预算参考数" xfId="375"/>
    <cellStyle name="好_1" xfId="278"/>
    <cellStyle name="好_1_财力性转移支付2010年预算参考数" xfId="407"/>
    <cellStyle name="好_1110洱源县" xfId="556"/>
    <cellStyle name="好_1110洱源县_财力性转移支付2010年预算参考数" xfId="47"/>
    <cellStyle name="好_11大理" xfId="16"/>
    <cellStyle name="好_11大理_财力性转移支付2010年预算参考数" xfId="557"/>
    <cellStyle name="好_12滨州" xfId="728"/>
    <cellStyle name="好_12滨州_财力性转移支付2010年预算参考数" xfId="558"/>
    <cellStyle name="好_14安徽" xfId="560"/>
    <cellStyle name="好_14安徽_财力性转移支付2010年预算参考数" xfId="286"/>
    <cellStyle name="好_2" xfId="561"/>
    <cellStyle name="好_2_财力性转移支付2010年预算参考数" xfId="563"/>
    <cellStyle name="好_2006年22湖南" xfId="326"/>
    <cellStyle name="好_2006年22湖南_财力性转移支付2010年预算参考数" xfId="564"/>
    <cellStyle name="好_2006年27重庆" xfId="420"/>
    <cellStyle name="好_2006年27重庆_财力性转移支付2010年预算参考数" xfId="252"/>
    <cellStyle name="好_2006年28四川" xfId="565"/>
    <cellStyle name="好_2006年28四川_财力性转移支付2010年预算参考数" xfId="566"/>
    <cellStyle name="好_2006年30云南" xfId="570"/>
    <cellStyle name="好_2006年33甘肃" xfId="787"/>
    <cellStyle name="好_2006年34青海" xfId="571"/>
    <cellStyle name="好_2006年34青海_财力性转移支付2010年预算参考数" xfId="572"/>
    <cellStyle name="好_2006年全省财力计算表（中央、决算）" xfId="19"/>
    <cellStyle name="好_2006年水利统计指标统计表" xfId="576"/>
    <cellStyle name="好_2006年水利统计指标统计表_财力性转移支付2010年预算参考数" xfId="86"/>
    <cellStyle name="好_2007年收支情况及2008年收支预计表(汇总表)" xfId="250"/>
    <cellStyle name="好_2007年收支情况及2008年收支预计表(汇总表)_财力性转移支付2010年预算参考数" xfId="578"/>
    <cellStyle name="好_2007年一般预算支出剔除" xfId="29"/>
    <cellStyle name="好_2007年一般预算支出剔除_财力性转移支付2010年预算参考数" xfId="615"/>
    <cellStyle name="好_2007一般预算支出口径剔除表" xfId="424"/>
    <cellStyle name="好_2007一般预算支出口径剔除表_财力性转移支付2010年预算参考数" xfId="579"/>
    <cellStyle name="好_2008计算资料（8月5）" xfId="581"/>
    <cellStyle name="好_2008年全省汇总收支计算表" xfId="254"/>
    <cellStyle name="好_2008年全省汇总收支计算表_财力性转移支付2010年预算参考数" xfId="582"/>
    <cellStyle name="好_2008年一般预算支出预计" xfId="40"/>
    <cellStyle name="好_2008年预计支出与2007年对比" xfId="117"/>
    <cellStyle name="好_2008年支出核定" xfId="583"/>
    <cellStyle name="好_2008年支出调整" xfId="702"/>
    <cellStyle name="好_2008年支出调整_财力性转移支付2010年预算参考数" xfId="711"/>
    <cellStyle name="好_2015年社会保险基金预算草案表样（报人大）" xfId="733"/>
    <cellStyle name="好_2016年科目0114" xfId="584"/>
    <cellStyle name="好_2016人代会附表（2015-9-11）（姚局）-财经委" xfId="585"/>
    <cellStyle name="好_20河南" xfId="586"/>
    <cellStyle name="好_20河南_财力性转移支付2010年预算参考数" xfId="399"/>
    <cellStyle name="好_22湖南" xfId="52"/>
    <cellStyle name="好_22湖南_财力性转移支付2010年预算参考数" xfId="431"/>
    <cellStyle name="好_27重庆" xfId="590"/>
    <cellStyle name="好_27重庆_财力性转移支付2010年预算参考数" xfId="592"/>
    <cellStyle name="好_28四川" xfId="593"/>
    <cellStyle name="好_28四川_财力性转移支付2010年预算参考数" xfId="143"/>
    <cellStyle name="好_30云南" xfId="595"/>
    <cellStyle name="好_30云南_1" xfId="596"/>
    <cellStyle name="好_30云南_1_财力性转移支付2010年预算参考数" xfId="779"/>
    <cellStyle name="好_33甘肃" xfId="426"/>
    <cellStyle name="好_34青海" xfId="598"/>
    <cellStyle name="好_34青海_1" xfId="600"/>
    <cellStyle name="好_34青海_1_财力性转移支付2010年预算参考数" xfId="601"/>
    <cellStyle name="好_34青海_财力性转移支付2010年预算参考数" xfId="603"/>
    <cellStyle name="好_530623_2006年县级财政报表附表" xfId="395"/>
    <cellStyle name="好_530629_2006年县级财政报表附表" xfId="446"/>
    <cellStyle name="好_5334_2006年迪庆县级财政报表附表" xfId="604"/>
    <cellStyle name="好_Book1" xfId="606"/>
    <cellStyle name="好_Book1_财力性转移支付2010年预算参考数" xfId="308"/>
    <cellStyle name="好_Book2" xfId="607"/>
    <cellStyle name="好_Book2_财力性转移支付2010年预算参考数" xfId="80"/>
    <cellStyle name="好_gdp" xfId="608"/>
    <cellStyle name="好_M01-2(州市补助收入)" xfId="609"/>
    <cellStyle name="好_安徽 缺口县区测算(地方填报)1" xfId="610"/>
    <cellStyle name="好_安徽 缺口县区测算(地方填报)1_财力性转移支付2010年预算参考数" xfId="611"/>
    <cellStyle name="好_报表" xfId="613"/>
    <cellStyle name="好_不含人员经费系数" xfId="614"/>
    <cellStyle name="好_不含人员经费系数_财力性转移支付2010年预算参考数" xfId="618"/>
    <cellStyle name="好_财政供养人员" xfId="60"/>
    <cellStyle name="好_财政供养人员_财力性转移支付2010年预算参考数" xfId="379"/>
    <cellStyle name="好_测算结果" xfId="619"/>
    <cellStyle name="好_测算结果_财力性转移支付2010年预算参考数" xfId="301"/>
    <cellStyle name="好_测算结果汇总" xfId="621"/>
    <cellStyle name="好_测算结果汇总_财力性转移支付2010年预算参考数" xfId="625"/>
    <cellStyle name="好_成本差异系数" xfId="627"/>
    <cellStyle name="好_成本差异系数（含人口规模）" xfId="532"/>
    <cellStyle name="好_成本差异系数（含人口规模）_财力性转移支付2010年预算参考数" xfId="500"/>
    <cellStyle name="好_成本差异系数_财力性转移支付2010年预算参考数" xfId="41"/>
    <cellStyle name="好_城建部门" xfId="5"/>
    <cellStyle name="好_第五部分(才淼、饶永宏）" xfId="766"/>
    <cellStyle name="好_第一部分：综合全" xfId="630"/>
    <cellStyle name="好_分析缺口率" xfId="632"/>
    <cellStyle name="好_分析缺口率_财力性转移支付2010年预算参考数" xfId="633"/>
    <cellStyle name="好_分县成本差异系数" xfId="634"/>
    <cellStyle name="好_分县成本差异系数_不含人员经费系数" xfId="635"/>
    <cellStyle name="好_分县成本差异系数_不含人员经费系数_财力性转移支付2010年预算参考数" xfId="762"/>
    <cellStyle name="好_分县成本差异系数_财力性转移支付2010年预算参考数" xfId="172"/>
    <cellStyle name="好_分县成本差异系数_民生政策最低支出需求" xfId="436"/>
    <cellStyle name="好_分县成本差异系数_民生政策最低支出需求_财力性转移支付2010年预算参考数" xfId="432"/>
    <cellStyle name="好_附表" xfId="83"/>
    <cellStyle name="好_附表_财力性转移支付2010年预算参考数" xfId="208"/>
    <cellStyle name="好_行政(燃修费)" xfId="636"/>
    <cellStyle name="好_行政(燃修费)_不含人员经费系数" xfId="491"/>
    <cellStyle name="好_行政(燃修费)_不含人员经费系数_财力性转移支付2010年预算参考数" xfId="637"/>
    <cellStyle name="好_行政(燃修费)_财力性转移支付2010年预算参考数" xfId="547"/>
    <cellStyle name="好_行政(燃修费)_民生政策最低支出需求" xfId="573"/>
    <cellStyle name="好_行政(燃修费)_民生政策最低支出需求_财力性转移支付2010年预算参考数" xfId="562"/>
    <cellStyle name="好_行政(燃修费)_县市旗测算-新科目（含人口规模效应）" xfId="521"/>
    <cellStyle name="好_行政(燃修费)_县市旗测算-新科目（含人口规模效应）_财力性转移支付2010年预算参考数" xfId="639"/>
    <cellStyle name="好_行政（人员）" xfId="617"/>
    <cellStyle name="好_行政（人员）_不含人员经费系数" xfId="623"/>
    <cellStyle name="好_行政（人员）_不含人员经费系数_财力性转移支付2010年预算参考数" xfId="641"/>
    <cellStyle name="好_行政（人员）_财力性转移支付2010年预算参考数" xfId="645"/>
    <cellStyle name="好_行政（人员）_民生政策最低支出需求" xfId="646"/>
    <cellStyle name="好_行政（人员）_民生政策最低支出需求_财力性转移支付2010年预算参考数" xfId="482"/>
    <cellStyle name="好_行政（人员）_县市旗测算-新科目（含人口规模效应）" xfId="113"/>
    <cellStyle name="好_行政（人员）_县市旗测算-新科目（含人口规模效应）_财力性转移支付2010年预算参考数" xfId="647"/>
    <cellStyle name="好_行政公检法测算" xfId="501"/>
    <cellStyle name="好_行政公检法测算_不含人员经费系数" xfId="648"/>
    <cellStyle name="好_行政公检法测算_不含人员经费系数_财力性转移支付2010年预算参考数" xfId="414"/>
    <cellStyle name="好_行政公检法测算_财力性转移支付2010年预算参考数" xfId="650"/>
    <cellStyle name="好_行政公检法测算_民生政策最低支出需求" xfId="64"/>
    <cellStyle name="好_行政公检法测算_民生政策最低支出需求_财力性转移支付2010年预算参考数" xfId="651"/>
    <cellStyle name="好_行政公检法测算_县市旗测算-新科目（含人口规模效应）" xfId="279"/>
    <cellStyle name="好_行政公检法测算_县市旗测算-新科目（含人口规模效应）_财力性转移支付2010年预算参考数" xfId="736"/>
    <cellStyle name="好_河南 缺口县区测算(地方填报)" xfId="652"/>
    <cellStyle name="好_河南 缺口县区测算(地方填报)_财力性转移支付2010年预算参考数" xfId="642"/>
    <cellStyle name="好_河南 缺口县区测算(地方填报白)" xfId="654"/>
    <cellStyle name="好_河南 缺口县区测算(地方填报白)_财力性转移支付2010年预算参考数" xfId="656"/>
    <cellStyle name="好_核定人数对比" xfId="88"/>
    <cellStyle name="好_核定人数对比_财力性转移支付2010年预算参考数" xfId="149"/>
    <cellStyle name="好_核定人数下发表" xfId="539"/>
    <cellStyle name="好_核定人数下发表_财力性转移支付2010年预算参考数" xfId="659"/>
    <cellStyle name="好_汇总" xfId="293"/>
    <cellStyle name="好_汇总_财力性转移支付2010年预算参考数" xfId="660"/>
    <cellStyle name="好_汇总表" xfId="545"/>
    <cellStyle name="好_汇总表_财力性转移支付2010年预算参考数" xfId="575"/>
    <cellStyle name="好_汇总表4" xfId="662"/>
    <cellStyle name="好_汇总表4_财力性转移支付2010年预算参考数" xfId="664"/>
    <cellStyle name="好_汇总表提前告知区县" xfId="665"/>
    <cellStyle name="好_汇总-县级财政报表附表" xfId="605"/>
    <cellStyle name="好_检验表" xfId="666"/>
    <cellStyle name="好_检验表（调整后）" xfId="672"/>
    <cellStyle name="好_教育(按照总人口测算）—20080416" xfId="417"/>
    <cellStyle name="好_教育(按照总人口测算）—20080416_不含人员经费系数" xfId="673"/>
    <cellStyle name="好_教育(按照总人口测算）—20080416_不含人员经费系数_财力性转移支付2010年预算参考数" xfId="676"/>
    <cellStyle name="好_教育(按照总人口测算）—20080416_财力性转移支付2010年预算参考数" xfId="783"/>
    <cellStyle name="好_教育(按照总人口测算）—20080416_民生政策最低支出需求" xfId="677"/>
    <cellStyle name="好_教育(按照总人口测算）—20080416_民生政策最低支出需求_财力性转移支付2010年预算参考数" xfId="421"/>
    <cellStyle name="好_教育(按照总人口测算）—20080416_县市旗测算-新科目（含人口规模效应）" xfId="415"/>
    <cellStyle name="好_教育(按照总人口测算）—20080416_县市旗测算-新科目（含人口规模效应）_财力性转移支付2010年预算参考数" xfId="679"/>
    <cellStyle name="好_丽江汇总" xfId="680"/>
    <cellStyle name="好_民生政策最低支出需求" xfId="681"/>
    <cellStyle name="好_民生政策最低支出需求_财力性转移支付2010年预算参考数" xfId="682"/>
    <cellStyle name="好_农林水和城市维护标准支出20080505－县区合计" xfId="537"/>
    <cellStyle name="好_农林水和城市维护标准支出20080505－县区合计_不含人员经费系数" xfId="449"/>
    <cellStyle name="好_农林水和城市维护标准支出20080505－县区合计_不含人员经费系数_财力性转移支付2010年预算参考数" xfId="398"/>
    <cellStyle name="好_农林水和城市维护标准支出20080505－县区合计_财力性转移支付2010年预算参考数" xfId="683"/>
    <cellStyle name="好_农林水和城市维护标准支出20080505－县区合计_民生政策最低支出需求" xfId="445"/>
    <cellStyle name="好_农林水和城市维护标准支出20080505－县区合计_民生政策最低支出需求_财力性转移支付2010年预算参考数" xfId="686"/>
    <cellStyle name="好_农林水和城市维护标准支出20080505－县区合计_县市旗测算-新科目（含人口规模效应）" xfId="341"/>
    <cellStyle name="好_农林水和城市维护标准支出20080505－县区合计_县市旗测算-新科目（含人口规模效应）_财力性转移支付2010年预算参考数" xfId="66"/>
    <cellStyle name="好_平邑" xfId="99"/>
    <cellStyle name="好_平邑_财力性转移支付2010年预算参考数" xfId="128"/>
    <cellStyle name="好_其他部门(按照总人口测算）—20080416" xfId="687"/>
    <cellStyle name="好_其他部门(按照总人口测算）—20080416_不含人员经费系数" xfId="423"/>
    <cellStyle name="好_其他部门(按照总人口测算）—20080416_不含人员经费系数_财力性转移支付2010年预算参考数" xfId="689"/>
    <cellStyle name="好_其他部门(按照总人口测算）—20080416_财力性转移支付2010年预算参考数" xfId="690"/>
    <cellStyle name="好_其他部门(按照总人口测算）—20080416_民生政策最低支出需求" xfId="328"/>
    <cellStyle name="好_其他部门(按照总人口测算）—20080416_民生政策最低支出需求_财力性转移支付2010年预算参考数" xfId="691"/>
    <cellStyle name="好_其他部门(按照总人口测算）—20080416_县市旗测算-新科目（含人口规模效应）" xfId="33"/>
    <cellStyle name="好_其他部门(按照总人口测算）—20080416_县市旗测算-新科目（含人口规模效应）_财力性转移支付2010年预算参考数" xfId="309"/>
    <cellStyle name="好_青海 缺口县区测算(地方填报)" xfId="493"/>
    <cellStyle name="好_青海 缺口县区测算(地方填报)_财力性转移支付2010年预算参考数" xfId="692"/>
    <cellStyle name="好_缺口县区测算" xfId="693"/>
    <cellStyle name="好_缺口县区测算（11.13）" xfId="406"/>
    <cellStyle name="好_缺口县区测算（11.13）_财力性转移支付2010年预算参考数" xfId="291"/>
    <cellStyle name="好_缺口县区测算(按2007支出增长25%测算)" xfId="694"/>
    <cellStyle name="好_缺口县区测算(按2007支出增长25%测算)_财力性转移支付2010年预算参考数" xfId="697"/>
    <cellStyle name="好_缺口县区测算(按核定人数)" xfId="699"/>
    <cellStyle name="好_缺口县区测算(按核定人数)_财力性转移支付2010年预算参考数" xfId="700"/>
    <cellStyle name="好_缺口县区测算(财政部标准)" xfId="215"/>
    <cellStyle name="好_缺口县区测算(财政部标准)_财力性转移支付2010年预算参考数" xfId="154"/>
    <cellStyle name="好_缺口县区测算_财力性转移支付2010年预算参考数" xfId="745"/>
    <cellStyle name="好_人员工资和公用经费" xfId="701"/>
    <cellStyle name="好_人员工资和公用经费_财力性转移支付2010年预算参考数" xfId="317"/>
    <cellStyle name="好_人员工资和公用经费2" xfId="703"/>
    <cellStyle name="好_人员工资和公用经费2_财力性转移支付2010年预算参考数" xfId="338"/>
    <cellStyle name="好_人员工资和公用经费3" xfId="580"/>
    <cellStyle name="好_人员工资和公用经费3_财力性转移支付2010年预算参考数" xfId="704"/>
    <cellStyle name="好_山东省民生支出标准" xfId="705"/>
    <cellStyle name="好_山东省民生支出标准_财力性转移支付2010年预算参考数" xfId="707"/>
    <cellStyle name="好_社保处下达区县2015年指标（第二批）" xfId="708"/>
    <cellStyle name="好_市辖区测算20080510" xfId="709"/>
    <cellStyle name="好_市辖区测算20080510_不含人员经费系数" xfId="536"/>
    <cellStyle name="好_市辖区测算20080510_不含人员经费系数_财力性转移支付2010年预算参考数" xfId="712"/>
    <cellStyle name="好_市辖区测算20080510_财力性转移支付2010年预算参考数" xfId="727"/>
    <cellStyle name="好_市辖区测算20080510_民生政策最低支出需求" xfId="43"/>
    <cellStyle name="好_市辖区测算20080510_民生政策最低支出需求_财力性转移支付2010年预算参考数" xfId="714"/>
    <cellStyle name="好_市辖区测算20080510_县市旗测算-新科目（含人口规模效应）" xfId="134"/>
    <cellStyle name="好_市辖区测算20080510_县市旗测算-新科目（含人口规模效应）_财力性转移支付2010年预算参考数" xfId="225"/>
    <cellStyle name="好_市辖区测算-新科目（20080626）" xfId="221"/>
    <cellStyle name="好_市辖区测算-新科目（20080626）_不含人员经费系数" xfId="14"/>
    <cellStyle name="好_市辖区测算-新科目（20080626）_不含人员经费系数_财力性转移支付2010年预算参考数" xfId="715"/>
    <cellStyle name="好_市辖区测算-新科目（20080626）_财力性转移支付2010年预算参考数" xfId="717"/>
    <cellStyle name="好_市辖区测算-新科目（20080626）_民生政策最低支出需求" xfId="718"/>
    <cellStyle name="好_市辖区测算-新科目（20080626）_民生政策最低支出需求_财力性转移支付2010年预算参考数" xfId="495"/>
    <cellStyle name="好_市辖区测算-新科目（20080626）_县市旗测算-新科目（含人口规模效应）" xfId="591"/>
    <cellStyle name="好_市辖区测算-新科目（20080626）_县市旗测算-新科目（含人口规模效应）_财力性转移支付2010年预算参考数" xfId="719"/>
    <cellStyle name="好_数据--基础数据--预算组--2015年人代会预算部分--2015.01.20--人代会前第6稿--按姚局意见改--调市级项级明细" xfId="721"/>
    <cellStyle name="好_数据--基础数据--预算组--2015年人代会预算部分--2015.01.20--人代会前第6稿--按姚局意见改--调市级项级明细_区县政府预算公开整改--表" xfId="724"/>
    <cellStyle name="好_同德" xfId="616"/>
    <cellStyle name="好_同德_财力性转移支付2010年预算参考数" xfId="49"/>
    <cellStyle name="好_危改资金测算" xfId="729"/>
    <cellStyle name="好_危改资金测算_财力性转移支付2010年预算参考数" xfId="730"/>
    <cellStyle name="好_卫生(按照总人口测算）—20080416" xfId="234"/>
    <cellStyle name="好_卫生(按照总人口测算）—20080416_不含人员经费系数" xfId="731"/>
    <cellStyle name="好_卫生(按照总人口测算）—20080416_不含人员经费系数_财力性转移支付2010年预算参考数" xfId="734"/>
    <cellStyle name="好_卫生(按照总人口测算）—20080416_财力性转移支付2010年预算参考数" xfId="735"/>
    <cellStyle name="好_卫生(按照总人口测算）—20080416_民生政策最低支出需求" xfId="738"/>
    <cellStyle name="好_卫生(按照总人口测算）—20080416_民生政策最低支出需求_财力性转移支付2010年预算参考数" xfId="741"/>
    <cellStyle name="好_卫生(按照总人口测算）—20080416_县市旗测算-新科目（含人口规模效应）" xfId="643"/>
    <cellStyle name="好_卫生(按照总人口测算）—20080416_县市旗测算-新科目（含人口规模效应）_财力性转移支付2010年预算参考数" xfId="742"/>
    <cellStyle name="好_卫生部门" xfId="743"/>
    <cellStyle name="好_卫生部门_财力性转移支付2010年预算参考数" xfId="744"/>
    <cellStyle name="好_文体广播部门" xfId="746"/>
    <cellStyle name="好_文体广播事业(按照总人口测算）—20080416" xfId="747"/>
    <cellStyle name="好_文体广播事业(按照总人口测算）—20080416_不含人员经费系数" xfId="146"/>
    <cellStyle name="好_文体广播事业(按照总人口测算）—20080416_不含人员经费系数_财力性转移支付2010年预算参考数" xfId="749"/>
    <cellStyle name="好_文体广播事业(按照总人口测算）—20080416_财力性转移支付2010年预算参考数" xfId="750"/>
    <cellStyle name="好_文体广播事业(按照总人口测算）—20080416_民生政策最低支出需求" xfId="602"/>
    <cellStyle name="好_文体广播事业(按照总人口测算）—20080416_民生政策最低支出需求_财力性转移支付2010年预算参考数" xfId="365"/>
    <cellStyle name="好_文体广播事业(按照总人口测算）—20080416_县市旗测算-新科目（含人口规模效应）" xfId="530"/>
    <cellStyle name="好_文体广播事业(按照总人口测算）—20080416_县市旗测算-新科目（含人口规模效应）_财力性转移支付2010年预算参考数" xfId="515"/>
    <cellStyle name="好_县区合并测算20080421" xfId="668"/>
    <cellStyle name="好_县区合并测算20080421_不含人员经费系数" xfId="726"/>
    <cellStyle name="好_县区合并测算20080421_不含人员经费系数_财力性转移支付2010年预算参考数" xfId="137"/>
    <cellStyle name="好_县区合并测算20080421_财力性转移支付2010年预算参考数" xfId="751"/>
    <cellStyle name="好_县区合并测算20080421_民生政策最低支出需求" xfId="428"/>
    <cellStyle name="好_县区合并测算20080421_民生政策最低支出需求_财力性转移支付2010年预算参考数" xfId="622"/>
    <cellStyle name="好_县区合并测算20080421_县市旗测算-新科目（含人口规模效应）" xfId="233"/>
    <cellStyle name="好_县区合并测算20080421_县市旗测算-新科目（含人口规模效应）_财力性转移支付2010年预算参考数" xfId="753"/>
    <cellStyle name="好_县区合并测算20080423(按照各省比重）" xfId="732"/>
    <cellStyle name="好_县区合并测算20080423(按照各省比重）_不含人员经费系数" xfId="755"/>
    <cellStyle name="好_县区合并测算20080423(按照各省比重）_不含人员经费系数_财力性转移支付2010年预算参考数" xfId="51"/>
    <cellStyle name="好_县区合并测算20080423(按照各省比重）_财力性转移支付2010年预算参考数" xfId="667"/>
    <cellStyle name="好_县区合并测算20080423(按照各省比重）_民生政策最低支出需求" xfId="587"/>
    <cellStyle name="好_县区合并测算20080423(按照各省比重）_民生政策最低支出需求_财力性转移支付2010年预算参考数" xfId="193"/>
    <cellStyle name="好_县区合并测算20080423(按照各省比重）_县市旗测算-新科目（含人口规模效应）" xfId="8"/>
    <cellStyle name="好_县区合并测算20080423(按照各省比重）_县市旗测算-新科目（含人口规模效应）_财力性转移支付2010年预算参考数" xfId="210"/>
    <cellStyle name="好_县市旗测算20080508" xfId="418"/>
    <cellStyle name="好_县市旗测算20080508_不含人员经费系数" xfId="657"/>
    <cellStyle name="好_县市旗测算20080508_不含人员经费系数_财力性转移支付2010年预算参考数" xfId="248"/>
    <cellStyle name="好_县市旗测算20080508_财力性转移支付2010年预算参考数" xfId="378"/>
    <cellStyle name="好_县市旗测算20080508_民生政策最低支出需求" xfId="756"/>
    <cellStyle name="好_县市旗测算20080508_民生政策最低支出需求_财力性转移支付2010年预算参考数" xfId="368"/>
    <cellStyle name="好_县市旗测算20080508_县市旗测算-新科目（含人口规模效应）" xfId="684"/>
    <cellStyle name="好_县市旗测算20080508_县市旗测算-新科目（含人口规模效应）_财力性转移支付2010年预算参考数" xfId="757"/>
    <cellStyle name="好_县市旗测算-新科目（20080626）" xfId="758"/>
    <cellStyle name="好_县市旗测算-新科目（20080626）_不含人员经费系数" xfId="759"/>
    <cellStyle name="好_县市旗测算-新科目（20080626）_不含人员经费系数_财力性转移支付2010年预算参考数" xfId="760"/>
    <cellStyle name="好_县市旗测算-新科目（20080626）_财力性转移支付2010年预算参考数" xfId="413"/>
    <cellStyle name="好_县市旗测算-新科目（20080626）_民生政策最低支出需求" xfId="27"/>
    <cellStyle name="好_县市旗测算-新科目（20080626）_民生政策最低支出需求_财力性转移支付2010年预算参考数" xfId="763"/>
    <cellStyle name="好_县市旗测算-新科目（20080626）_县市旗测算-新科目（含人口规模效应）" xfId="725"/>
    <cellStyle name="好_县市旗测算-新科目（20080626）_县市旗测算-新科目（含人口规模效应）_财力性转移支付2010年预算参考数" xfId="767"/>
    <cellStyle name="好_县市旗测算-新科目（20080627）" xfId="158"/>
    <cellStyle name="好_县市旗测算-新科目（20080627）_不含人员经费系数" xfId="314"/>
    <cellStyle name="好_县市旗测算-新科目（20080627）_不含人员经费系数_财力性转移支付2010年预算参考数" xfId="768"/>
    <cellStyle name="好_县市旗测算-新科目（20080627）_财力性转移支付2010年预算参考数" xfId="92"/>
    <cellStyle name="好_县市旗测算-新科目（20080627）_民生政策最低支出需求" xfId="106"/>
    <cellStyle name="好_县市旗测算-新科目（20080627）_民生政策最低支出需求_财力性转移支付2010年预算参考数" xfId="469"/>
    <cellStyle name="好_县市旗测算-新科目（20080627）_县市旗测算-新科目（含人口规模效应）" xfId="200"/>
    <cellStyle name="好_县市旗测算-新科目（20080627）_县市旗测算-新科目（含人口规模效应）_财力性转移支付2010年预算参考数" xfId="770"/>
    <cellStyle name="好_一般预算支出口径剔除表" xfId="688"/>
    <cellStyle name="好_一般预算支出口径剔除表_财力性转移支付2010年预算参考数" xfId="765"/>
    <cellStyle name="好_云南 缺口县区测算(地方填报)" xfId="771"/>
    <cellStyle name="好_云南 缺口县区测算(地方填报)_财力性转移支付2010年预算参考数" xfId="772"/>
    <cellStyle name="好_云南省2008年转移支付测算——州市本级考核部分及政策性测算" xfId="164"/>
    <cellStyle name="好_云南省2008年转移支付测算——州市本级考核部分及政策性测算_财力性转移支付2010年预算参考数" xfId="674"/>
    <cellStyle name="好_重点民生支出需求测算表社保（农村低保）081112" xfId="773"/>
    <cellStyle name="好_自行调整差异系数顺序" xfId="774"/>
    <cellStyle name="好_自行调整差异系数顺序_财力性转移支付2010年预算参考数" xfId="776"/>
    <cellStyle name="好_总人口" xfId="310"/>
    <cellStyle name="好_总人口_财力性转移支付2010年预算参考数" xfId="777"/>
    <cellStyle name="后继超级链接" xfId="778"/>
    <cellStyle name="后继超链接" xfId="780"/>
    <cellStyle name="汇总 2" xfId="781"/>
    <cellStyle name="货币 2" xfId="4"/>
    <cellStyle name="计算 2" xfId="782"/>
    <cellStyle name="检查单元格 2" xfId="784"/>
    <cellStyle name="解释性文本 2" xfId="669"/>
    <cellStyle name="警告文本 2" xfId="786"/>
    <cellStyle name="链接单元格 2" xfId="695"/>
    <cellStyle name="霓付 [0]_ +Foil &amp; -FOIL &amp; PAPER" xfId="653"/>
    <cellStyle name="霓付_ +Foil &amp; -FOIL &amp; PAPER" xfId="788"/>
    <cellStyle name="烹拳 [0]_ +Foil &amp; -FOIL &amp; PAPER" xfId="13"/>
    <cellStyle name="烹拳_ +Foil &amp; -FOIL &amp; PAPER" xfId="11"/>
    <cellStyle name="普通_ 白土" xfId="330"/>
    <cellStyle name="千分位[0]_ 白土" xfId="10"/>
    <cellStyle name="千分位_ 白土" xfId="568"/>
    <cellStyle name="千位[0]_(人代会用)" xfId="400"/>
    <cellStyle name="千位_(人代会用)" xfId="295"/>
    <cellStyle name="千位分隔 2" xfId="655"/>
    <cellStyle name="千位分隔 3" xfId="9"/>
    <cellStyle name="千位分隔 4" xfId="764"/>
    <cellStyle name="千位分隔[0] 2" xfId="346"/>
    <cellStyle name="千位分隔[0] 3" xfId="7"/>
    <cellStyle name="千位分隔[0] 4" xfId="476"/>
    <cellStyle name="千位分季_新建 Microsoft Excel 工作表" xfId="294"/>
    <cellStyle name="钎霖_4岿角利" xfId="671"/>
    <cellStyle name="强调 1" xfId="6"/>
    <cellStyle name="强调 2" xfId="3"/>
    <cellStyle name="强调 3" xfId="1"/>
    <cellStyle name="强调文字颜色 1 2" xfId="261"/>
    <cellStyle name="强调文字颜色 2 2" xfId="553"/>
    <cellStyle name="强调文字颜色 3 2" xfId="540"/>
    <cellStyle name="强调文字颜色 4 2" xfId="517"/>
    <cellStyle name="强调文字颜色 5 2" xfId="343"/>
    <cellStyle name="强调文字颜色 6 2" xfId="299"/>
    <cellStyle name="适中 2" xfId="132"/>
    <cellStyle name="输出 2" xfId="105"/>
    <cellStyle name="输入 2" xfId="165"/>
    <cellStyle name="数字" xfId="371"/>
    <cellStyle name="未定义" xfId="148"/>
    <cellStyle name="小数" xfId="243"/>
    <cellStyle name="样式 1" xfId="219"/>
    <cellStyle name="注释 2" xfId="359"/>
    <cellStyle name="콤마 [0]_BOILER-CO1" xfId="283"/>
    <cellStyle name="콤마_BOILER-CO1" xfId="220"/>
    <cellStyle name="통화 [0]_BOILER-CO1" xfId="161"/>
    <cellStyle name="통화_BOILER-CO1" xfId="236"/>
    <cellStyle name="표준_0N-HANDLING " xfId="22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9</xdr:row>
      <xdr:rowOff>95250</xdr:rowOff>
    </xdr:from>
    <xdr:to>
      <xdr:col>1</xdr:col>
      <xdr:colOff>438150</xdr:colOff>
      <xdr:row>10</xdr:row>
      <xdr:rowOff>76200</xdr:rowOff>
    </xdr:to>
    <xdr:sp macro="" textlink="">
      <xdr:nvSpPr>
        <xdr:cNvPr id="2183" name="Text Box 1"/>
        <xdr:cNvSpPr txBox="1">
          <a:spLocks noChangeArrowheads="1"/>
        </xdr:cNvSpPr>
      </xdr:nvSpPr>
      <xdr:spPr bwMode="auto">
        <a:xfrm>
          <a:off x="1619250" y="5086350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showZeros="0" showOutlineSymbols="0" topLeftCell="B20" zoomScaleSheetLayoutView="6" workbookViewId="0"/>
  </sheetViews>
  <sheetFormatPr defaultColWidth="9.33203125" defaultRowHeight="11.25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I16"/>
  <sheetViews>
    <sheetView showGridLines="0" showZeros="0" view="pageBreakPreview" zoomScaleNormal="115" workbookViewId="0">
      <selection activeCell="A2" sqref="A2"/>
    </sheetView>
  </sheetViews>
  <sheetFormatPr defaultColWidth="9.1640625" defaultRowHeight="27.75" customHeight="1"/>
  <cols>
    <col min="1" max="1" width="18.83203125" style="11" customWidth="1"/>
    <col min="2" max="2" width="31.1640625" style="11" customWidth="1"/>
    <col min="3" max="5" width="19.33203125" style="11" customWidth="1"/>
    <col min="6" max="243" width="7.6640625" style="11" customWidth="1"/>
  </cols>
  <sheetData>
    <row r="1" spans="1:243" ht="27.75" customHeight="1">
      <c r="A1" s="12" t="s">
        <v>102</v>
      </c>
      <c r="B1" s="12"/>
    </row>
    <row r="2" spans="1:243" s="8" customFormat="1" ht="34.5" customHeight="1">
      <c r="A2" s="148" t="s">
        <v>189</v>
      </c>
      <c r="B2" s="13"/>
      <c r="C2" s="13"/>
      <c r="D2" s="13"/>
      <c r="E2" s="13"/>
    </row>
    <row r="3" spans="1:243" s="9" customFormat="1" ht="30.75" customHeight="1">
      <c r="E3" s="9" t="s">
        <v>1</v>
      </c>
    </row>
    <row r="4" spans="1:243" s="10" customFormat="1" ht="40.15" customHeight="1">
      <c r="A4" s="149" t="s">
        <v>62</v>
      </c>
      <c r="B4" s="149" t="s">
        <v>63</v>
      </c>
      <c r="C4" s="15" t="s">
        <v>103</v>
      </c>
      <c r="D4" s="15"/>
      <c r="E4" s="15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</row>
    <row r="5" spans="1:243" s="10" customFormat="1" ht="40.15" customHeight="1">
      <c r="A5" s="170"/>
      <c r="B5" s="170"/>
      <c r="C5" s="14" t="s">
        <v>80</v>
      </c>
      <c r="D5" s="14" t="s">
        <v>65</v>
      </c>
      <c r="E5" s="14" t="s">
        <v>66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</row>
    <row r="6" spans="1:243" ht="45.75" customHeight="1">
      <c r="A6" s="16"/>
      <c r="B6" s="16"/>
      <c r="C6" s="17"/>
      <c r="D6" s="18"/>
      <c r="E6" s="18"/>
    </row>
    <row r="7" spans="1:243" ht="64.5" customHeight="1">
      <c r="A7" s="19"/>
      <c r="B7" s="19"/>
      <c r="C7" s="17"/>
      <c r="D7" s="18"/>
      <c r="E7" s="18"/>
    </row>
    <row r="8" spans="1:243" ht="35.1" customHeight="1">
      <c r="A8" s="20"/>
      <c r="B8" s="20"/>
      <c r="C8" s="17"/>
      <c r="D8" s="18"/>
      <c r="E8" s="18"/>
    </row>
    <row r="9" spans="1:243" ht="35.1" customHeight="1">
      <c r="A9" s="21"/>
      <c r="B9" s="21"/>
      <c r="C9" s="17"/>
      <c r="D9" s="18"/>
      <c r="E9" s="18"/>
    </row>
    <row r="10" spans="1:243" ht="35.1" customHeight="1">
      <c r="A10" s="22"/>
      <c r="B10" s="22"/>
      <c r="C10" s="17"/>
      <c r="D10" s="18"/>
      <c r="E10" s="18"/>
    </row>
    <row r="11" spans="1:243" ht="35.1" customHeight="1">
      <c r="A11" s="19"/>
      <c r="B11" s="19"/>
      <c r="C11" s="17"/>
      <c r="D11" s="18"/>
      <c r="E11" s="18"/>
    </row>
    <row r="12" spans="1:243" ht="35.1" customHeight="1">
      <c r="A12" s="20"/>
      <c r="B12" s="20"/>
      <c r="C12" s="17"/>
      <c r="D12" s="18"/>
      <c r="E12" s="18"/>
    </row>
    <row r="13" spans="1:243" ht="35.1" customHeight="1">
      <c r="A13" s="21"/>
      <c r="B13" s="21"/>
      <c r="C13" s="17"/>
      <c r="D13" s="18"/>
      <c r="E13" s="18"/>
    </row>
    <row r="14" spans="1:243" ht="35.1" customHeight="1">
      <c r="A14" s="21"/>
      <c r="B14" s="21"/>
      <c r="C14" s="17"/>
      <c r="D14" s="18"/>
      <c r="E14" s="18"/>
    </row>
    <row r="15" spans="1:243" ht="35.1" customHeight="1">
      <c r="A15" s="21"/>
      <c r="B15" s="21" t="s">
        <v>101</v>
      </c>
      <c r="C15" s="17"/>
      <c r="D15" s="18"/>
      <c r="E15" s="18"/>
    </row>
    <row r="16" spans="1:243" ht="27.75" customHeight="1">
      <c r="A16" s="23" t="s">
        <v>71</v>
      </c>
      <c r="B16" s="23"/>
    </row>
  </sheetData>
  <mergeCells count="2">
    <mergeCell ref="A4:A5"/>
    <mergeCell ref="B4:B5"/>
  </mergeCells>
  <phoneticPr fontId="0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6"/>
  <sheetViews>
    <sheetView view="pageBreakPreview" zoomScale="85" zoomScaleNormal="70" workbookViewId="0">
      <selection activeCell="C6" sqref="C6"/>
    </sheetView>
  </sheetViews>
  <sheetFormatPr defaultColWidth="17" defaultRowHeight="11.25"/>
  <cols>
    <col min="1" max="1" width="17" style="2"/>
    <col min="2" max="2" width="16.1640625" style="2" customWidth="1"/>
    <col min="3" max="3" width="17.83203125" style="134" customWidth="1"/>
    <col min="4" max="12" width="17.83203125" style="2" customWidth="1"/>
    <col min="13" max="16384" width="17" style="2"/>
  </cols>
  <sheetData>
    <row r="1" spans="1:12" ht="32.25" customHeight="1">
      <c r="A1" s="3" t="s">
        <v>104</v>
      </c>
      <c r="B1" s="3"/>
      <c r="C1" s="132"/>
      <c r="D1" s="3"/>
      <c r="E1" s="3"/>
      <c r="F1" s="3"/>
      <c r="G1" s="3"/>
      <c r="H1" s="3"/>
      <c r="I1" s="3"/>
      <c r="J1" s="3"/>
      <c r="K1" s="3"/>
      <c r="L1" s="3"/>
    </row>
    <row r="2" spans="1:12" ht="45" customHeight="1">
      <c r="B2" s="167" t="s">
        <v>185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2" ht="24" customHeight="1">
      <c r="B3" s="171" t="s">
        <v>1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</row>
    <row r="4" spans="1:12" s="1" customFormat="1" ht="44.25" customHeight="1">
      <c r="A4" s="172" t="s">
        <v>105</v>
      </c>
      <c r="B4" s="172" t="s">
        <v>106</v>
      </c>
      <c r="C4" s="173" t="s">
        <v>107</v>
      </c>
      <c r="D4" s="172" t="s">
        <v>47</v>
      </c>
      <c r="E4" s="172" t="s">
        <v>108</v>
      </c>
      <c r="F4" s="172"/>
      <c r="G4" s="172"/>
      <c r="H4" s="172" t="s">
        <v>109</v>
      </c>
      <c r="I4" s="172"/>
      <c r="J4" s="172"/>
      <c r="K4" s="173" t="s">
        <v>110</v>
      </c>
      <c r="L4" s="172" t="s">
        <v>60</v>
      </c>
    </row>
    <row r="5" spans="1:12" s="1" customFormat="1" ht="44.25" customHeight="1">
      <c r="A5" s="172"/>
      <c r="B5" s="172"/>
      <c r="C5" s="173"/>
      <c r="D5" s="172"/>
      <c r="E5" s="7" t="s">
        <v>111</v>
      </c>
      <c r="F5" s="7" t="s">
        <v>112</v>
      </c>
      <c r="G5" s="7" t="s">
        <v>113</v>
      </c>
      <c r="H5" s="7" t="s">
        <v>111</v>
      </c>
      <c r="I5" s="7" t="s">
        <v>112</v>
      </c>
      <c r="J5" s="7" t="s">
        <v>113</v>
      </c>
      <c r="K5" s="173"/>
      <c r="L5" s="172"/>
    </row>
    <row r="6" spans="1:12" ht="59.25" customHeight="1">
      <c r="A6" s="6" t="s">
        <v>186</v>
      </c>
      <c r="B6" s="135" t="s">
        <v>179</v>
      </c>
      <c r="C6" s="135" t="s">
        <v>180</v>
      </c>
      <c r="D6" s="130">
        <f>E6</f>
        <v>131.9</v>
      </c>
      <c r="E6" s="130">
        <v>131.9</v>
      </c>
      <c r="F6" s="5"/>
      <c r="G6" s="5"/>
      <c r="H6" s="5"/>
      <c r="I6" s="5"/>
      <c r="J6" s="5"/>
      <c r="K6" s="5"/>
      <c r="L6" s="5"/>
    </row>
    <row r="7" spans="1:12" ht="35.1" customHeight="1">
      <c r="A7" s="5"/>
      <c r="B7" s="6"/>
      <c r="C7" s="133"/>
      <c r="D7" s="5"/>
      <c r="E7" s="5"/>
      <c r="F7" s="5"/>
      <c r="G7" s="5"/>
      <c r="H7" s="5"/>
      <c r="I7" s="5"/>
      <c r="J7" s="5"/>
      <c r="K7" s="5"/>
      <c r="L7" s="5"/>
    </row>
    <row r="8" spans="1:12" ht="35.1" customHeight="1">
      <c r="A8" s="5"/>
      <c r="B8" s="6"/>
      <c r="C8" s="133"/>
      <c r="D8" s="5"/>
      <c r="E8" s="5"/>
      <c r="F8" s="5"/>
      <c r="G8" s="5"/>
      <c r="H8" s="5"/>
      <c r="I8" s="5"/>
      <c r="J8" s="5"/>
      <c r="K8" s="5"/>
      <c r="L8" s="5"/>
    </row>
    <row r="9" spans="1:12" ht="35.1" customHeight="1">
      <c r="A9" s="5"/>
      <c r="B9" s="6"/>
      <c r="C9" s="133"/>
      <c r="D9" s="5"/>
      <c r="E9" s="5"/>
      <c r="F9" s="5"/>
      <c r="G9" s="5"/>
      <c r="H9" s="5"/>
      <c r="I9" s="5"/>
      <c r="J9" s="5"/>
      <c r="K9" s="5"/>
      <c r="L9" s="5"/>
    </row>
    <row r="10" spans="1:12" ht="35.1" customHeight="1">
      <c r="A10" s="5"/>
      <c r="B10" s="6"/>
      <c r="C10" s="133"/>
      <c r="D10" s="5"/>
      <c r="E10" s="5"/>
      <c r="F10" s="5"/>
      <c r="G10" s="5"/>
      <c r="H10" s="5"/>
      <c r="I10" s="5"/>
      <c r="J10" s="5"/>
      <c r="K10" s="5"/>
      <c r="L10" s="5"/>
    </row>
    <row r="11" spans="1:12" ht="35.1" customHeight="1">
      <c r="A11" s="5"/>
      <c r="B11" s="5"/>
      <c r="C11" s="133"/>
      <c r="D11" s="5"/>
      <c r="E11" s="5"/>
      <c r="F11" s="5"/>
      <c r="G11" s="5"/>
      <c r="H11" s="5"/>
      <c r="I11" s="5"/>
      <c r="J11" s="5"/>
      <c r="K11" s="5"/>
      <c r="L11" s="5"/>
    </row>
    <row r="12" spans="1:12" ht="35.1" customHeight="1">
      <c r="A12" s="5"/>
      <c r="B12" s="5"/>
      <c r="C12" s="133"/>
      <c r="D12" s="5"/>
      <c r="E12" s="5"/>
      <c r="F12" s="5"/>
      <c r="G12" s="5"/>
      <c r="H12" s="5"/>
      <c r="I12" s="5"/>
      <c r="J12" s="5"/>
      <c r="K12" s="5"/>
      <c r="L12" s="5"/>
    </row>
    <row r="13" spans="1:12" ht="35.1" customHeight="1">
      <c r="A13" s="5"/>
      <c r="B13" s="5"/>
      <c r="C13" s="133"/>
      <c r="D13" s="5"/>
      <c r="E13" s="5"/>
      <c r="F13" s="5"/>
      <c r="G13" s="5"/>
      <c r="H13" s="5"/>
      <c r="I13" s="5"/>
      <c r="J13" s="5"/>
      <c r="K13" s="5"/>
      <c r="L13" s="5"/>
    </row>
    <row r="14" spans="1:12" ht="35.1" customHeight="1">
      <c r="A14" s="5"/>
      <c r="B14" s="5"/>
      <c r="C14" s="133"/>
      <c r="D14" s="5"/>
      <c r="E14" s="5"/>
      <c r="F14" s="5"/>
      <c r="G14" s="5"/>
      <c r="H14" s="5"/>
      <c r="I14" s="5"/>
      <c r="J14" s="5"/>
      <c r="K14" s="5"/>
      <c r="L14" s="5"/>
    </row>
    <row r="15" spans="1:12" s="137" customFormat="1" ht="35.1" customHeight="1">
      <c r="A15" s="76" t="s">
        <v>47</v>
      </c>
      <c r="B15" s="76"/>
      <c r="C15" s="136"/>
      <c r="D15" s="130">
        <f>SUM(D6:D14)</f>
        <v>131.9</v>
      </c>
      <c r="E15" s="130">
        <f>SUM(E6:E14)</f>
        <v>131.9</v>
      </c>
      <c r="F15" s="131"/>
      <c r="G15" s="131"/>
      <c r="H15" s="131"/>
      <c r="I15" s="131"/>
      <c r="J15" s="131"/>
      <c r="K15" s="131"/>
      <c r="L15" s="131"/>
    </row>
    <row r="16" spans="1:12" ht="35.1" customHeight="1"/>
    <row r="17" ht="35.1" customHeight="1"/>
    <row r="18" ht="35.1" customHeight="1"/>
    <row r="19" ht="35.1" customHeight="1"/>
    <row r="20" ht="35.1" customHeight="1"/>
    <row r="21" ht="35.1" customHeight="1"/>
    <row r="22" ht="35.1" customHeight="1"/>
    <row r="23" ht="35.1" customHeight="1"/>
    <row r="24" ht="35.1" customHeight="1"/>
    <row r="25" ht="35.1" customHeight="1"/>
    <row r="26" ht="35.1" customHeight="1"/>
  </sheetData>
  <mergeCells count="10">
    <mergeCell ref="B2:L2"/>
    <mergeCell ref="B3:L3"/>
    <mergeCell ref="E4:G4"/>
    <mergeCell ref="H4:J4"/>
    <mergeCell ref="A4:A5"/>
    <mergeCell ref="B4:B5"/>
    <mergeCell ref="C4:C5"/>
    <mergeCell ref="D4:D5"/>
    <mergeCell ref="K4:K5"/>
    <mergeCell ref="L4:L5"/>
  </mergeCells>
  <phoneticPr fontId="0" type="noConversion"/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O36"/>
  <sheetViews>
    <sheetView showGridLines="0" showZeros="0" view="pageBreakPreview" topLeftCell="A16" zoomScale="85" zoomScaleNormal="115" workbookViewId="0">
      <selection activeCell="A2" sqref="A2"/>
    </sheetView>
  </sheetViews>
  <sheetFormatPr defaultColWidth="6.6640625" defaultRowHeight="18" customHeight="1"/>
  <cols>
    <col min="1" max="1" width="50.6640625" style="34" customWidth="1"/>
    <col min="2" max="2" width="17.6640625" style="77" customWidth="1"/>
    <col min="3" max="3" width="50.6640625" style="77" customWidth="1"/>
    <col min="4" max="4" width="17.6640625" style="77" customWidth="1"/>
    <col min="5" max="156" width="9" style="34" customWidth="1"/>
    <col min="157" max="249" width="9.1640625" style="34" customWidth="1"/>
    <col min="250" max="16384" width="6.6640625" style="34"/>
  </cols>
  <sheetData>
    <row r="1" spans="1:249" ht="24" customHeight="1">
      <c r="A1" s="12" t="s">
        <v>0</v>
      </c>
    </row>
    <row r="2" spans="1:249" ht="42" customHeight="1">
      <c r="A2" s="13" t="s">
        <v>181</v>
      </c>
      <c r="B2" s="78"/>
      <c r="C2" s="78"/>
      <c r="D2" s="79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</row>
    <row r="3" spans="1:249" ht="24" customHeight="1">
      <c r="A3" s="9"/>
      <c r="B3" s="80"/>
      <c r="C3" s="80"/>
      <c r="D3" s="80" t="s">
        <v>1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</row>
    <row r="4" spans="1:249" ht="37.15" customHeight="1">
      <c r="A4" s="149" t="s">
        <v>2</v>
      </c>
      <c r="B4" s="149"/>
      <c r="C4" s="150" t="s">
        <v>3</v>
      </c>
      <c r="D4" s="150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</row>
    <row r="5" spans="1:249" ht="37.15" customHeight="1">
      <c r="A5" s="14" t="s">
        <v>4</v>
      </c>
      <c r="B5" s="81" t="s">
        <v>5</v>
      </c>
      <c r="C5" s="81" t="s">
        <v>4</v>
      </c>
      <c r="D5" s="81" t="s">
        <v>5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</row>
    <row r="6" spans="1:249" ht="30" customHeight="1">
      <c r="A6" s="72" t="s">
        <v>6</v>
      </c>
      <c r="B6" s="82">
        <v>830.57</v>
      </c>
      <c r="C6" s="83" t="s">
        <v>7</v>
      </c>
      <c r="D6" s="82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</row>
    <row r="7" spans="1:249" ht="30" customHeight="1">
      <c r="A7" s="72" t="s">
        <v>8</v>
      </c>
      <c r="B7" s="82"/>
      <c r="C7" s="83" t="s">
        <v>9</v>
      </c>
      <c r="D7" s="82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</row>
    <row r="8" spans="1:249" ht="30" customHeight="1">
      <c r="A8" s="72" t="s">
        <v>10</v>
      </c>
      <c r="B8" s="82"/>
      <c r="C8" s="83" t="s">
        <v>11</v>
      </c>
      <c r="D8" s="82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</row>
    <row r="9" spans="1:249" ht="30" customHeight="1">
      <c r="A9" s="73" t="s">
        <v>12</v>
      </c>
      <c r="B9" s="82"/>
      <c r="C9" s="83" t="s">
        <v>13</v>
      </c>
      <c r="D9" s="82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</row>
    <row r="10" spans="1:249" ht="30" customHeight="1">
      <c r="A10" s="74" t="s">
        <v>14</v>
      </c>
      <c r="B10" s="82"/>
      <c r="C10" s="83" t="s">
        <v>15</v>
      </c>
      <c r="D10" s="82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</row>
    <row r="11" spans="1:249" ht="30" customHeight="1">
      <c r="A11" s="74" t="s">
        <v>16</v>
      </c>
      <c r="B11" s="82"/>
      <c r="C11" s="84" t="s">
        <v>17</v>
      </c>
      <c r="D11" s="82">
        <v>67.489999999999995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</row>
    <row r="12" spans="1:249" ht="30" customHeight="1">
      <c r="A12" s="72" t="s">
        <v>18</v>
      </c>
      <c r="B12" s="82"/>
      <c r="C12" s="83" t="s">
        <v>19</v>
      </c>
      <c r="D12" s="82">
        <v>28.12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</row>
    <row r="13" spans="1:249" ht="30" customHeight="1">
      <c r="A13" s="72" t="s">
        <v>20</v>
      </c>
      <c r="B13" s="85"/>
      <c r="C13" s="83" t="s">
        <v>21</v>
      </c>
      <c r="D13" s="82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</row>
    <row r="14" spans="1:249" ht="30" customHeight="1">
      <c r="A14" s="72" t="s">
        <v>22</v>
      </c>
      <c r="B14" s="85"/>
      <c r="C14" s="83" t="s">
        <v>23</v>
      </c>
      <c r="D14" s="82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</row>
    <row r="15" spans="1:249" ht="30" customHeight="1">
      <c r="A15" s="72"/>
      <c r="B15" s="85"/>
      <c r="C15" s="83" t="s">
        <v>24</v>
      </c>
      <c r="D15" s="82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</row>
    <row r="16" spans="1:249" ht="30" customHeight="1">
      <c r="A16" s="72"/>
      <c r="B16" s="85"/>
      <c r="C16" s="83" t="s">
        <v>25</v>
      </c>
      <c r="D16" s="82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</row>
    <row r="17" spans="1:249" ht="30" customHeight="1">
      <c r="A17" s="72"/>
      <c r="B17" s="85"/>
      <c r="C17" s="83" t="s">
        <v>26</v>
      </c>
      <c r="D17" s="82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</row>
    <row r="18" spans="1:249" ht="30" customHeight="1">
      <c r="A18" s="72"/>
      <c r="B18" s="82"/>
      <c r="C18" s="83" t="s">
        <v>27</v>
      </c>
      <c r="D18" s="82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</row>
    <row r="19" spans="1:249" ht="30" customHeight="1">
      <c r="A19" s="72"/>
      <c r="B19" s="82"/>
      <c r="C19" s="83" t="s">
        <v>28</v>
      </c>
      <c r="D19" s="82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</row>
    <row r="20" spans="1:249" ht="30" customHeight="1">
      <c r="A20" s="72"/>
      <c r="B20" s="82"/>
      <c r="C20" s="83" t="s">
        <v>29</v>
      </c>
      <c r="D20" s="8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</row>
    <row r="21" spans="1:249" ht="30" customHeight="1">
      <c r="A21" s="22"/>
      <c r="B21" s="82"/>
      <c r="C21" s="83" t="s">
        <v>30</v>
      </c>
      <c r="D21" s="86">
        <v>737.34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</row>
    <row r="22" spans="1:249" ht="30" customHeight="1">
      <c r="A22" s="22"/>
      <c r="B22" s="82"/>
      <c r="C22" s="87" t="s">
        <v>31</v>
      </c>
      <c r="D22" s="82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</row>
    <row r="23" spans="1:249" ht="30" customHeight="1">
      <c r="A23" s="22"/>
      <c r="B23" s="82"/>
      <c r="C23" s="87" t="s">
        <v>32</v>
      </c>
      <c r="D23" s="88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</row>
    <row r="24" spans="1:249" ht="30" customHeight="1">
      <c r="A24" s="22"/>
      <c r="B24" s="82"/>
      <c r="C24" s="87" t="s">
        <v>33</v>
      </c>
      <c r="D24" s="88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</row>
    <row r="25" spans="1:249" ht="31.15" customHeight="1">
      <c r="A25" s="22"/>
      <c r="B25" s="82"/>
      <c r="C25" s="87" t="s">
        <v>34</v>
      </c>
      <c r="D25" s="88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</row>
    <row r="26" spans="1:249" ht="31.15" customHeight="1">
      <c r="A26" s="22"/>
      <c r="B26" s="82"/>
      <c r="C26" s="87" t="s">
        <v>35</v>
      </c>
      <c r="D26" s="88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</row>
    <row r="27" spans="1:249" ht="31.15" customHeight="1">
      <c r="A27" s="22"/>
      <c r="B27" s="82"/>
      <c r="C27" s="87" t="s">
        <v>36</v>
      </c>
      <c r="D27" s="88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</row>
    <row r="28" spans="1:249" ht="30" customHeight="1">
      <c r="A28" s="36" t="s">
        <v>37</v>
      </c>
      <c r="B28" s="82">
        <v>830.57</v>
      </c>
      <c r="C28" s="89" t="s">
        <v>38</v>
      </c>
      <c r="D28" s="88">
        <f>SUM(D11:D27)</f>
        <v>832.95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</row>
    <row r="29" spans="1:249" ht="30" customHeight="1">
      <c r="A29" s="72" t="s">
        <v>39</v>
      </c>
      <c r="B29" s="82">
        <v>2.38</v>
      </c>
      <c r="C29" s="83" t="s">
        <v>40</v>
      </c>
      <c r="D29" s="82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</row>
    <row r="30" spans="1:249" ht="30" customHeight="1">
      <c r="A30" s="36" t="s">
        <v>41</v>
      </c>
      <c r="B30" s="82">
        <f>SUM(B28:B29)</f>
        <v>832.95</v>
      </c>
      <c r="C30" s="89" t="s">
        <v>42</v>
      </c>
      <c r="D30" s="82">
        <f>D28+D29</f>
        <v>832.95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</row>
    <row r="31" spans="1:249" ht="27" customHeight="1">
      <c r="A31" s="23" t="s">
        <v>43</v>
      </c>
      <c r="B31" s="90"/>
      <c r="C31" s="91"/>
      <c r="D31" s="90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</row>
    <row r="32" spans="1:249" ht="27.75" customHeight="1">
      <c r="A32" s="43"/>
      <c r="B32" s="92"/>
      <c r="C32" s="92"/>
      <c r="D32" s="92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</row>
    <row r="33" spans="1:249" ht="27.75" customHeight="1">
      <c r="A33" s="44"/>
      <c r="B33" s="93"/>
      <c r="C33" s="93"/>
      <c r="D33" s="9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</row>
    <row r="34" spans="1:249" ht="27.75" customHeight="1">
      <c r="A34" s="45"/>
      <c r="B34" s="93"/>
      <c r="C34" s="93"/>
      <c r="D34" s="9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  <c r="IH34" s="51"/>
      <c r="II34" s="51"/>
      <c r="IJ34" s="51"/>
      <c r="IK34" s="51"/>
      <c r="IL34" s="51"/>
      <c r="IM34" s="51"/>
      <c r="IN34" s="51"/>
      <c r="IO34" s="51"/>
    </row>
    <row r="35" spans="1:249" ht="27.75" customHeight="1">
      <c r="A35" s="45"/>
      <c r="B35" s="93"/>
      <c r="C35" s="93"/>
      <c r="D35" s="9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  <c r="IJ35" s="51"/>
      <c r="IK35" s="51"/>
      <c r="IL35" s="51"/>
      <c r="IM35" s="51"/>
      <c r="IN35" s="51"/>
      <c r="IO35" s="51"/>
    </row>
    <row r="36" spans="1:249" ht="27.75" customHeight="1">
      <c r="A36" s="45"/>
      <c r="B36" s="93"/>
      <c r="C36" s="93"/>
      <c r="D36" s="9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  <c r="IL36" s="51"/>
      <c r="IM36" s="51"/>
      <c r="IN36" s="51"/>
      <c r="IO36" s="51"/>
    </row>
  </sheetData>
  <mergeCells count="2">
    <mergeCell ref="A4:B4"/>
    <mergeCell ref="C4:D4"/>
  </mergeCells>
  <phoneticPr fontId="0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Q12"/>
  <sheetViews>
    <sheetView showGridLines="0" showZeros="0" view="pageBreakPreview" zoomScaleNormal="115" workbookViewId="0">
      <selection activeCell="B9" sqref="B9:B10"/>
    </sheetView>
  </sheetViews>
  <sheetFormatPr defaultColWidth="9.1640625" defaultRowHeight="27.75" customHeight="1"/>
  <cols>
    <col min="1" max="1" width="14.1640625" style="139" customWidth="1"/>
    <col min="2" max="2" width="17.33203125" style="61" customWidth="1"/>
    <col min="3" max="3" width="12.1640625" style="54" customWidth="1"/>
    <col min="4" max="4" width="11.5" style="61" customWidth="1"/>
    <col min="5" max="5" width="11.33203125" style="61" customWidth="1"/>
    <col min="6" max="11" width="8.83203125" style="61" customWidth="1"/>
    <col min="12" max="13" width="8.83203125" style="43" customWidth="1"/>
    <col min="14" max="19" width="8.83203125" style="61" customWidth="1"/>
    <col min="20" max="251" width="9" style="43" customWidth="1"/>
    <col min="252" max="252" width="9.1640625" style="62" customWidth="1"/>
    <col min="253" max="16384" width="9.1640625" style="62"/>
  </cols>
  <sheetData>
    <row r="1" spans="1:251" s="52" customFormat="1" ht="27" customHeight="1">
      <c r="A1" s="120" t="s">
        <v>44</v>
      </c>
      <c r="B1" s="12"/>
      <c r="C1" s="126"/>
      <c r="D1" s="12"/>
      <c r="E1" s="68"/>
      <c r="F1" s="68"/>
      <c r="G1" s="68"/>
      <c r="H1" s="68"/>
      <c r="I1" s="68"/>
      <c r="J1" s="68"/>
      <c r="K1" s="68"/>
      <c r="L1" s="68"/>
      <c r="N1" s="68"/>
      <c r="O1" s="68"/>
      <c r="P1" s="68"/>
      <c r="Q1" s="68"/>
      <c r="R1" s="68"/>
      <c r="S1" s="68"/>
    </row>
    <row r="2" spans="1:251" s="46" customFormat="1" ht="40.5" customHeight="1">
      <c r="A2" s="151" t="s">
        <v>116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</row>
    <row r="3" spans="1:251" s="46" customFormat="1" ht="12.75" customHeight="1">
      <c r="A3" s="94"/>
      <c r="B3" s="63"/>
      <c r="C3" s="142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251" s="9" customFormat="1" ht="22.15" customHeight="1">
      <c r="A4" s="138"/>
      <c r="B4" s="64"/>
      <c r="C4" s="147"/>
      <c r="D4" s="64"/>
      <c r="E4" s="64"/>
      <c r="F4" s="64"/>
      <c r="G4" s="64"/>
      <c r="H4" s="64"/>
      <c r="I4" s="64"/>
      <c r="J4" s="64"/>
      <c r="K4" s="64"/>
      <c r="L4" s="64"/>
      <c r="N4" s="64"/>
      <c r="O4" s="64"/>
      <c r="P4" s="64"/>
      <c r="Q4" s="64"/>
      <c r="R4" s="64"/>
      <c r="S4" s="64" t="s">
        <v>1</v>
      </c>
    </row>
    <row r="5" spans="1:251" s="60" customFormat="1" ht="29.85" customHeight="1">
      <c r="A5" s="156" t="s">
        <v>45</v>
      </c>
      <c r="B5" s="153" t="s">
        <v>46</v>
      </c>
      <c r="C5" s="157" t="s">
        <v>47</v>
      </c>
      <c r="D5" s="152" t="s">
        <v>48</v>
      </c>
      <c r="E5" s="152"/>
      <c r="F5" s="152"/>
      <c r="G5" s="152"/>
      <c r="H5" s="152"/>
      <c r="I5" s="152"/>
      <c r="J5" s="152"/>
      <c r="K5" s="152"/>
      <c r="L5" s="152"/>
      <c r="M5" s="152"/>
      <c r="N5" s="153" t="s">
        <v>39</v>
      </c>
      <c r="O5" s="153"/>
      <c r="P5" s="153"/>
      <c r="Q5" s="153"/>
      <c r="R5" s="153"/>
      <c r="S5" s="153"/>
    </row>
    <row r="6" spans="1:251" s="60" customFormat="1" ht="29.85" customHeight="1">
      <c r="A6" s="156"/>
      <c r="B6" s="153"/>
      <c r="C6" s="158"/>
      <c r="D6" s="65" t="s">
        <v>49</v>
      </c>
      <c r="E6" s="69" t="s">
        <v>50</v>
      </c>
      <c r="F6" s="69" t="s">
        <v>51</v>
      </c>
      <c r="G6" s="69" t="s">
        <v>52</v>
      </c>
      <c r="H6" s="69" t="s">
        <v>53</v>
      </c>
      <c r="I6" s="69" t="s">
        <v>54</v>
      </c>
      <c r="J6" s="69" t="s">
        <v>55</v>
      </c>
      <c r="K6" s="69" t="s">
        <v>56</v>
      </c>
      <c r="L6" s="69" t="s">
        <v>57</v>
      </c>
      <c r="M6" s="69" t="s">
        <v>58</v>
      </c>
      <c r="N6" s="66" t="s">
        <v>49</v>
      </c>
      <c r="O6" s="65" t="s">
        <v>50</v>
      </c>
      <c r="P6" s="65" t="s">
        <v>51</v>
      </c>
      <c r="Q6" s="65" t="s">
        <v>59</v>
      </c>
      <c r="R6" s="70" t="s">
        <v>53</v>
      </c>
      <c r="S6" s="71" t="s">
        <v>60</v>
      </c>
    </row>
    <row r="7" spans="1:251" s="97" customFormat="1" ht="54" customHeight="1">
      <c r="A7" s="95">
        <v>358</v>
      </c>
      <c r="B7" s="100" t="s">
        <v>115</v>
      </c>
      <c r="C7" s="144">
        <f>D7+N7</f>
        <v>832.95</v>
      </c>
      <c r="D7" s="99">
        <f>E7</f>
        <v>830.57</v>
      </c>
      <c r="E7" s="99">
        <v>830.57</v>
      </c>
      <c r="F7" s="99"/>
      <c r="G7" s="99"/>
      <c r="H7" s="99"/>
      <c r="I7" s="99"/>
      <c r="J7" s="99"/>
      <c r="K7" s="99"/>
      <c r="L7" s="99"/>
      <c r="M7" s="99"/>
      <c r="N7" s="99">
        <f>O7</f>
        <v>2.38</v>
      </c>
      <c r="O7" s="82">
        <v>2.38</v>
      </c>
      <c r="P7" s="82"/>
      <c r="Q7" s="82"/>
      <c r="R7" s="82"/>
      <c r="S7" s="82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</row>
    <row r="8" spans="1:251" s="98" customFormat="1" ht="56.25" customHeight="1">
      <c r="A8" s="57">
        <v>358201</v>
      </c>
      <c r="B8" s="96" t="s">
        <v>114</v>
      </c>
      <c r="C8" s="141">
        <f>N8+D8</f>
        <v>832.95</v>
      </c>
      <c r="D8" s="141">
        <f>E8</f>
        <v>830.57</v>
      </c>
      <c r="E8" s="141">
        <v>830.57</v>
      </c>
      <c r="F8" s="141"/>
      <c r="G8" s="141"/>
      <c r="H8" s="141"/>
      <c r="I8" s="141"/>
      <c r="J8" s="141"/>
      <c r="K8" s="141"/>
      <c r="L8" s="141"/>
      <c r="M8" s="141"/>
      <c r="N8" s="141">
        <v>2.38</v>
      </c>
      <c r="O8" s="141">
        <v>2.38</v>
      </c>
      <c r="P8" s="82"/>
      <c r="Q8" s="82"/>
      <c r="R8" s="82"/>
      <c r="S8" s="82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</row>
    <row r="9" spans="1:251" s="50" customFormat="1" ht="33.75" customHeight="1">
      <c r="A9" s="57"/>
      <c r="B9" s="67"/>
      <c r="C9" s="21"/>
      <c r="D9" s="21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18"/>
      <c r="Q9" s="18"/>
      <c r="R9" s="18"/>
      <c r="S9" s="18"/>
    </row>
    <row r="10" spans="1:251" s="50" customFormat="1" ht="33.75" customHeight="1">
      <c r="A10" s="5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18"/>
      <c r="Q10" s="18"/>
      <c r="R10" s="18"/>
      <c r="S10" s="18"/>
      <c r="T10" s="47"/>
    </row>
    <row r="11" spans="1:251" s="50" customFormat="1" ht="33.75" customHeight="1">
      <c r="A11" s="5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18"/>
      <c r="Q11" s="18"/>
      <c r="R11" s="18"/>
      <c r="S11" s="18"/>
      <c r="T11" s="47"/>
    </row>
    <row r="12" spans="1:251" s="146" customFormat="1" ht="33.75" customHeight="1">
      <c r="A12" s="154" t="s">
        <v>47</v>
      </c>
      <c r="B12" s="155"/>
      <c r="C12" s="141">
        <f>D12+N12</f>
        <v>832.95</v>
      </c>
      <c r="D12" s="141">
        <f>SUM(D8:D11)</f>
        <v>830.57</v>
      </c>
      <c r="E12" s="141">
        <f>SUM(E8:E11)</f>
        <v>830.57</v>
      </c>
      <c r="F12" s="141"/>
      <c r="G12" s="141"/>
      <c r="H12" s="141"/>
      <c r="I12" s="141"/>
      <c r="J12" s="141"/>
      <c r="K12" s="141"/>
      <c r="L12" s="141"/>
      <c r="M12" s="141"/>
      <c r="N12" s="141">
        <f>SUM(N8:N11)</f>
        <v>2.38</v>
      </c>
      <c r="O12" s="143">
        <f>SUM(O8:O11)</f>
        <v>2.38</v>
      </c>
      <c r="P12" s="145"/>
      <c r="Q12" s="145"/>
      <c r="R12" s="145"/>
      <c r="S12" s="145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</row>
  </sheetData>
  <mergeCells count="7">
    <mergeCell ref="A2:S2"/>
    <mergeCell ref="D5:M5"/>
    <mergeCell ref="N5:S5"/>
    <mergeCell ref="A12:B12"/>
    <mergeCell ref="A5:A6"/>
    <mergeCell ref="B5:B6"/>
    <mergeCell ref="C5:C6"/>
  </mergeCells>
  <phoneticPr fontId="0" type="noConversion"/>
  <printOptions horizontalCentered="1"/>
  <pageMargins left="0.82677165354330717" right="0.82677165354330717" top="0.95999999999999985" bottom="0.59055118110236227" header="0.51181102362204722" footer="0.51181102362204722"/>
  <pageSetup paperSize="9"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N18"/>
  <sheetViews>
    <sheetView showGridLines="0" showZeros="0" view="pageBreakPreview" topLeftCell="A10" zoomScale="85" zoomScaleNormal="115" workbookViewId="0">
      <selection activeCell="B16" sqref="B16"/>
    </sheetView>
  </sheetViews>
  <sheetFormatPr defaultColWidth="9.1640625" defaultRowHeight="27.75" customHeight="1"/>
  <cols>
    <col min="1" max="1" width="29.1640625" style="105" customWidth="1"/>
    <col min="2" max="2" width="27" style="53" customWidth="1"/>
    <col min="3" max="4" width="17.33203125" style="112" customWidth="1"/>
    <col min="5" max="8" width="17.33203125" style="54" customWidth="1"/>
    <col min="9" max="248" width="10.6640625" style="11" customWidth="1"/>
    <col min="249" max="250" width="9.1640625" style="34" customWidth="1"/>
    <col min="251" max="16384" width="9.1640625" style="34"/>
  </cols>
  <sheetData>
    <row r="1" spans="1:248" s="52" customFormat="1" ht="27" customHeight="1">
      <c r="A1" s="106" t="s">
        <v>61</v>
      </c>
      <c r="B1" s="12"/>
      <c r="C1" s="111"/>
      <c r="D1" s="111"/>
      <c r="E1" s="55"/>
      <c r="F1" s="55"/>
      <c r="G1" s="55"/>
    </row>
    <row r="2" spans="1:248" s="8" customFormat="1" ht="48.75" customHeight="1">
      <c r="A2" s="107" t="s">
        <v>134</v>
      </c>
      <c r="B2" s="13"/>
      <c r="C2" s="78"/>
      <c r="D2" s="78"/>
      <c r="E2" s="13"/>
      <c r="F2" s="13"/>
      <c r="G2" s="13"/>
      <c r="H2" s="58"/>
      <c r="I2" s="59"/>
      <c r="J2" s="13"/>
      <c r="K2" s="59"/>
      <c r="L2" s="59"/>
    </row>
    <row r="3" spans="1:248" s="9" customFormat="1" ht="22.15" customHeight="1">
      <c r="A3" s="108"/>
      <c r="B3" s="56"/>
      <c r="C3" s="80"/>
      <c r="D3" s="80"/>
      <c r="E3" s="56"/>
      <c r="F3" s="56"/>
      <c r="G3" s="56"/>
      <c r="H3" s="56" t="s">
        <v>1</v>
      </c>
    </row>
    <row r="4" spans="1:248" s="47" customFormat="1" ht="29.85" customHeight="1">
      <c r="A4" s="160" t="s">
        <v>62</v>
      </c>
      <c r="B4" s="149" t="s">
        <v>63</v>
      </c>
      <c r="C4" s="161" t="s">
        <v>64</v>
      </c>
      <c r="D4" s="162" t="s">
        <v>65</v>
      </c>
      <c r="E4" s="159" t="s">
        <v>66</v>
      </c>
      <c r="F4" s="159" t="s">
        <v>67</v>
      </c>
      <c r="G4" s="159" t="s">
        <v>68</v>
      </c>
      <c r="H4" s="159" t="s">
        <v>69</v>
      </c>
    </row>
    <row r="5" spans="1:248" s="47" customFormat="1" ht="29.85" customHeight="1">
      <c r="A5" s="160"/>
      <c r="B5" s="149"/>
      <c r="C5" s="161"/>
      <c r="D5" s="162"/>
      <c r="E5" s="159"/>
      <c r="F5" s="159"/>
      <c r="G5" s="159"/>
      <c r="H5" s="159"/>
    </row>
    <row r="6" spans="1:248" s="47" customFormat="1" ht="29.85" customHeight="1">
      <c r="A6" s="160"/>
      <c r="B6" s="149"/>
      <c r="C6" s="161"/>
      <c r="D6" s="162"/>
      <c r="E6" s="159"/>
      <c r="F6" s="159"/>
      <c r="G6" s="159"/>
      <c r="H6" s="159"/>
    </row>
    <row r="7" spans="1:248" s="24" customFormat="1" ht="47.25" customHeight="1">
      <c r="A7" s="57">
        <v>208</v>
      </c>
      <c r="B7" s="101" t="s">
        <v>117</v>
      </c>
      <c r="C7" s="82">
        <f>D7</f>
        <v>67.490000000000009</v>
      </c>
      <c r="D7" s="82">
        <f>D8</f>
        <v>67.490000000000009</v>
      </c>
      <c r="E7" s="18"/>
      <c r="F7" s="18"/>
      <c r="G7" s="18"/>
      <c r="H7" s="18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</row>
    <row r="8" spans="1:248" s="10" customFormat="1" ht="47.25" customHeight="1">
      <c r="A8" s="57">
        <v>20805</v>
      </c>
      <c r="B8" s="102" t="s">
        <v>118</v>
      </c>
      <c r="C8" s="82">
        <f t="shared" ref="C8:C10" si="0">D8</f>
        <v>67.490000000000009</v>
      </c>
      <c r="D8" s="82">
        <f>D9+D10</f>
        <v>67.490000000000009</v>
      </c>
      <c r="E8" s="18"/>
      <c r="F8" s="18"/>
      <c r="G8" s="18"/>
      <c r="H8" s="18"/>
      <c r="I8" s="24"/>
    </row>
    <row r="9" spans="1:248" ht="47.25" customHeight="1">
      <c r="A9" s="57">
        <v>2080505</v>
      </c>
      <c r="B9" s="103" t="s">
        <v>119</v>
      </c>
      <c r="C9" s="82">
        <f t="shared" si="0"/>
        <v>44.99</v>
      </c>
      <c r="D9" s="82">
        <v>44.99</v>
      </c>
      <c r="E9" s="18"/>
      <c r="F9" s="18"/>
      <c r="G9" s="18"/>
      <c r="H9" s="18"/>
    </row>
    <row r="10" spans="1:248" ht="47.25" customHeight="1">
      <c r="A10" s="109" t="s">
        <v>120</v>
      </c>
      <c r="B10" s="110" t="s">
        <v>121</v>
      </c>
      <c r="C10" s="82">
        <f t="shared" si="0"/>
        <v>22.5</v>
      </c>
      <c r="D10" s="82">
        <v>22.5</v>
      </c>
      <c r="E10" s="18"/>
      <c r="F10" s="18"/>
      <c r="G10" s="18"/>
      <c r="H10" s="18"/>
    </row>
    <row r="11" spans="1:248" ht="47.25" customHeight="1">
      <c r="A11" s="109" t="s">
        <v>122</v>
      </c>
      <c r="B11" s="110" t="s">
        <v>123</v>
      </c>
      <c r="C11" s="82">
        <f>D11</f>
        <v>28.12</v>
      </c>
      <c r="D11" s="82">
        <f>D12</f>
        <v>28.12</v>
      </c>
      <c r="E11" s="18"/>
      <c r="F11" s="18"/>
      <c r="G11" s="18"/>
      <c r="H11" s="18"/>
    </row>
    <row r="12" spans="1:248" ht="47.25" customHeight="1">
      <c r="A12" s="109" t="s">
        <v>124</v>
      </c>
      <c r="B12" s="110" t="s">
        <v>135</v>
      </c>
      <c r="C12" s="82">
        <f t="shared" ref="C12:C13" si="1">D12</f>
        <v>28.12</v>
      </c>
      <c r="D12" s="82">
        <f>D13</f>
        <v>28.12</v>
      </c>
      <c r="E12" s="18"/>
      <c r="F12" s="18"/>
      <c r="G12" s="18"/>
      <c r="H12" s="18"/>
    </row>
    <row r="13" spans="1:248" ht="47.25" customHeight="1">
      <c r="A13" s="109" t="s">
        <v>126</v>
      </c>
      <c r="B13" s="110" t="s">
        <v>136</v>
      </c>
      <c r="C13" s="82">
        <f t="shared" si="1"/>
        <v>28.12</v>
      </c>
      <c r="D13" s="82">
        <v>28.12</v>
      </c>
      <c r="E13" s="18"/>
      <c r="F13" s="18"/>
      <c r="G13" s="18"/>
      <c r="H13" s="18"/>
    </row>
    <row r="14" spans="1:248" ht="47.25" customHeight="1">
      <c r="A14" s="109" t="s">
        <v>128</v>
      </c>
      <c r="B14" s="110" t="s">
        <v>131</v>
      </c>
      <c r="C14" s="82">
        <f>C15</f>
        <v>737.34</v>
      </c>
      <c r="D14" s="82">
        <f>D15</f>
        <v>605.44000000000005</v>
      </c>
      <c r="E14" s="18">
        <f>E15</f>
        <v>131.9</v>
      </c>
      <c r="F14" s="18"/>
      <c r="G14" s="18"/>
      <c r="H14" s="18"/>
    </row>
    <row r="15" spans="1:248" ht="47.25" customHeight="1">
      <c r="A15" s="109" t="s">
        <v>129</v>
      </c>
      <c r="B15" s="110" t="s">
        <v>132</v>
      </c>
      <c r="C15" s="82">
        <f>D15+E15</f>
        <v>737.34</v>
      </c>
      <c r="D15" s="82">
        <f>D16</f>
        <v>605.44000000000005</v>
      </c>
      <c r="E15" s="18">
        <f>E16</f>
        <v>131.9</v>
      </c>
      <c r="F15" s="18"/>
      <c r="G15" s="18"/>
      <c r="H15" s="18"/>
    </row>
    <row r="16" spans="1:248" ht="47.25" customHeight="1">
      <c r="A16" s="109" t="s">
        <v>130</v>
      </c>
      <c r="B16" s="110" t="s">
        <v>133</v>
      </c>
      <c r="C16" s="82">
        <f>D16+E16</f>
        <v>737.34</v>
      </c>
      <c r="D16" s="82">
        <v>605.44000000000005</v>
      </c>
      <c r="E16" s="18">
        <v>131.9</v>
      </c>
      <c r="F16" s="18"/>
      <c r="G16" s="18"/>
      <c r="H16" s="18"/>
    </row>
    <row r="17" spans="1:8" ht="47.25" customHeight="1">
      <c r="A17" s="57"/>
      <c r="B17" s="57" t="s">
        <v>70</v>
      </c>
      <c r="C17" s="82">
        <f>C14+C11+C7</f>
        <v>832.95</v>
      </c>
      <c r="D17" s="82">
        <f>D15+D12+D8</f>
        <v>701.05000000000007</v>
      </c>
      <c r="E17" s="82">
        <f>E15+E12+E8</f>
        <v>131.9</v>
      </c>
      <c r="F17" s="18"/>
      <c r="G17" s="18"/>
      <c r="H17" s="18"/>
    </row>
    <row r="18" spans="1:8" ht="27.75" customHeight="1">
      <c r="A18" s="104" t="s">
        <v>71</v>
      </c>
    </row>
  </sheetData>
  <mergeCells count="8">
    <mergeCell ref="G4:G6"/>
    <mergeCell ref="H4:H6"/>
    <mergeCell ref="A4:A6"/>
    <mergeCell ref="B4:B6"/>
    <mergeCell ref="C4:C6"/>
    <mergeCell ref="D4:D6"/>
    <mergeCell ref="E4:E6"/>
    <mergeCell ref="F4:F6"/>
  </mergeCells>
  <phoneticPr fontId="0" type="noConversion"/>
  <printOptions horizontalCentered="1"/>
  <pageMargins left="0.82677165354330717" right="0.82677165354330717" top="1.1023622047244095" bottom="0.59055118110236227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P37"/>
  <sheetViews>
    <sheetView showGridLines="0" showZeros="0" view="pageBreakPreview" zoomScale="85" zoomScaleNormal="115" workbookViewId="0">
      <selection activeCell="A2" sqref="A2"/>
    </sheetView>
  </sheetViews>
  <sheetFormatPr defaultColWidth="6.6640625" defaultRowHeight="18" customHeight="1"/>
  <cols>
    <col min="1" max="1" width="50.6640625" style="34" customWidth="1"/>
    <col min="2" max="2" width="17.6640625" style="77" customWidth="1"/>
    <col min="3" max="3" width="50.6640625" style="34" customWidth="1"/>
    <col min="4" max="4" width="17.6640625" style="77" customWidth="1"/>
    <col min="5" max="157" width="9" style="34" customWidth="1"/>
    <col min="158" max="250" width="9.1640625" style="34" customWidth="1"/>
    <col min="251" max="16384" width="6.6640625" style="34"/>
  </cols>
  <sheetData>
    <row r="1" spans="1:250" ht="24" customHeight="1">
      <c r="A1" s="12" t="s">
        <v>72</v>
      </c>
    </row>
    <row r="2" spans="1:250" ht="42" customHeight="1">
      <c r="A2" s="13" t="s">
        <v>182</v>
      </c>
      <c r="B2" s="78"/>
      <c r="C2" s="13"/>
      <c r="D2" s="79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  <c r="IP2" s="46"/>
    </row>
    <row r="3" spans="1:250" ht="24" customHeight="1">
      <c r="A3" s="9"/>
      <c r="B3" s="80"/>
      <c r="C3" s="9"/>
      <c r="D3" s="80" t="s">
        <v>1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</row>
    <row r="4" spans="1:250" ht="37.15" customHeight="1">
      <c r="A4" s="149" t="s">
        <v>2</v>
      </c>
      <c r="B4" s="149"/>
      <c r="C4" s="149" t="s">
        <v>3</v>
      </c>
      <c r="D4" s="149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</row>
    <row r="5" spans="1:250" ht="37.15" customHeight="1">
      <c r="A5" s="14" t="s">
        <v>4</v>
      </c>
      <c r="B5" s="81" t="s">
        <v>5</v>
      </c>
      <c r="C5" s="14" t="s">
        <v>4</v>
      </c>
      <c r="D5" s="81" t="s">
        <v>5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</row>
    <row r="6" spans="1:250" ht="30" customHeight="1">
      <c r="A6" s="22" t="s">
        <v>73</v>
      </c>
      <c r="B6" s="82"/>
      <c r="C6" s="37" t="s">
        <v>7</v>
      </c>
      <c r="D6" s="82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</row>
    <row r="7" spans="1:250" ht="30" customHeight="1">
      <c r="A7" s="22" t="s">
        <v>74</v>
      </c>
      <c r="B7" s="82">
        <v>830.57</v>
      </c>
      <c r="C7" s="37" t="s">
        <v>9</v>
      </c>
      <c r="D7" s="82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</row>
    <row r="8" spans="1:250" ht="30" customHeight="1">
      <c r="A8" s="22" t="s">
        <v>75</v>
      </c>
      <c r="B8" s="82"/>
      <c r="C8" s="37" t="s">
        <v>11</v>
      </c>
      <c r="D8" s="82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</row>
    <row r="9" spans="1:250" ht="30" customHeight="1">
      <c r="A9" s="22" t="s">
        <v>76</v>
      </c>
      <c r="B9" s="82"/>
      <c r="C9" s="37" t="s">
        <v>13</v>
      </c>
      <c r="D9" s="82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</row>
    <row r="10" spans="1:250" ht="30" customHeight="1">
      <c r="A10" s="22" t="s">
        <v>77</v>
      </c>
      <c r="B10" s="82">
        <f>B11</f>
        <v>2.38</v>
      </c>
      <c r="C10" s="37" t="s">
        <v>15</v>
      </c>
      <c r="D10" s="82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</row>
    <row r="11" spans="1:250" ht="30" customHeight="1">
      <c r="A11" s="22" t="s">
        <v>74</v>
      </c>
      <c r="B11" s="82">
        <v>2.38</v>
      </c>
      <c r="C11" s="38" t="s">
        <v>17</v>
      </c>
      <c r="D11" s="82">
        <v>67.489999999999995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</row>
    <row r="12" spans="1:250" ht="30" customHeight="1">
      <c r="A12" s="22" t="s">
        <v>75</v>
      </c>
      <c r="B12" s="82"/>
      <c r="C12" s="37" t="s">
        <v>19</v>
      </c>
      <c r="D12" s="82">
        <v>28.12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</row>
    <row r="13" spans="1:250" ht="30" customHeight="1">
      <c r="A13" s="22" t="s">
        <v>76</v>
      </c>
      <c r="B13" s="85"/>
      <c r="C13" s="37" t="s">
        <v>21</v>
      </c>
      <c r="D13" s="82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</row>
    <row r="14" spans="1:250" ht="30" customHeight="1">
      <c r="A14" s="36"/>
      <c r="B14" s="85"/>
      <c r="C14" s="37" t="s">
        <v>23</v>
      </c>
      <c r="D14" s="82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</row>
    <row r="15" spans="1:250" ht="30" customHeight="1">
      <c r="A15" s="39"/>
      <c r="B15" s="85"/>
      <c r="C15" s="37" t="s">
        <v>24</v>
      </c>
      <c r="D15" s="82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</row>
    <row r="16" spans="1:250" ht="30" customHeight="1">
      <c r="A16" s="22"/>
      <c r="B16" s="85"/>
      <c r="C16" s="37" t="s">
        <v>25</v>
      </c>
      <c r="D16" s="82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</row>
    <row r="17" spans="1:250" ht="30" customHeight="1">
      <c r="A17" s="22"/>
      <c r="B17" s="85"/>
      <c r="C17" s="37" t="s">
        <v>26</v>
      </c>
      <c r="D17" s="82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</row>
    <row r="18" spans="1:250" ht="30" customHeight="1">
      <c r="A18" s="22"/>
      <c r="B18" s="82"/>
      <c r="C18" s="37" t="s">
        <v>27</v>
      </c>
      <c r="D18" s="82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</row>
    <row r="19" spans="1:250" ht="30" customHeight="1">
      <c r="A19" s="22"/>
      <c r="B19" s="82"/>
      <c r="C19" s="37" t="s">
        <v>28</v>
      </c>
      <c r="D19" s="82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</row>
    <row r="20" spans="1:250" ht="30" customHeight="1">
      <c r="A20" s="22"/>
      <c r="B20" s="82"/>
      <c r="C20" s="37" t="s">
        <v>29</v>
      </c>
      <c r="D20" s="8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</row>
    <row r="21" spans="1:250" ht="30" customHeight="1">
      <c r="A21" s="22"/>
      <c r="B21" s="82"/>
      <c r="C21" s="37" t="s">
        <v>30</v>
      </c>
      <c r="D21" s="86">
        <v>737.34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</row>
    <row r="22" spans="1:250" ht="30" customHeight="1">
      <c r="A22" s="22"/>
      <c r="B22" s="82"/>
      <c r="C22" s="40" t="s">
        <v>31</v>
      </c>
      <c r="D22" s="82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</row>
    <row r="23" spans="1:250" ht="30" customHeight="1">
      <c r="A23" s="22"/>
      <c r="B23" s="82"/>
      <c r="C23" s="40" t="s">
        <v>32</v>
      </c>
      <c r="D23" s="88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</row>
    <row r="24" spans="1:250" ht="31.15" customHeight="1">
      <c r="A24" s="22"/>
      <c r="B24" s="82"/>
      <c r="C24" s="40" t="s">
        <v>33</v>
      </c>
      <c r="D24" s="88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</row>
    <row r="25" spans="1:250" ht="31.15" customHeight="1">
      <c r="A25" s="22"/>
      <c r="B25" s="82"/>
      <c r="C25" s="40" t="s">
        <v>34</v>
      </c>
      <c r="D25" s="88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</row>
    <row r="26" spans="1:250" ht="31.15" customHeight="1">
      <c r="A26" s="22"/>
      <c r="B26" s="82"/>
      <c r="C26" s="40" t="s">
        <v>35</v>
      </c>
      <c r="D26" s="88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</row>
    <row r="27" spans="1:250" ht="31.15" customHeight="1">
      <c r="A27" s="22"/>
      <c r="B27" s="82"/>
      <c r="C27" s="40" t="s">
        <v>36</v>
      </c>
      <c r="D27" s="88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</row>
    <row r="28" spans="1:250" ht="30" customHeight="1">
      <c r="A28" s="22"/>
      <c r="B28" s="82"/>
      <c r="C28" s="22"/>
      <c r="D28" s="82"/>
      <c r="E28" s="48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</row>
    <row r="29" spans="1:250" ht="30" customHeight="1">
      <c r="A29" s="41"/>
      <c r="B29" s="82"/>
      <c r="C29" s="22" t="s">
        <v>78</v>
      </c>
      <c r="D29" s="82"/>
      <c r="E29" s="48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  <c r="IP29" s="49"/>
    </row>
    <row r="30" spans="1:250" ht="30" customHeight="1">
      <c r="A30" s="41"/>
      <c r="B30" s="82"/>
      <c r="C30" s="18"/>
      <c r="D30" s="82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</row>
    <row r="31" spans="1:250" ht="30" customHeight="1">
      <c r="A31" s="36" t="s">
        <v>41</v>
      </c>
      <c r="B31" s="82">
        <f>B7+B10</f>
        <v>832.95</v>
      </c>
      <c r="C31" s="36" t="s">
        <v>42</v>
      </c>
      <c r="D31" s="82">
        <f>SUM(D11:D30)</f>
        <v>832.95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</row>
    <row r="32" spans="1:250" ht="27" customHeight="1">
      <c r="A32" s="23"/>
      <c r="B32" s="90"/>
      <c r="C32" s="42"/>
      <c r="D32" s="90">
        <v>0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</row>
    <row r="33" spans="1:250" ht="27.75" customHeight="1">
      <c r="A33" s="43"/>
      <c r="B33" s="92"/>
      <c r="C33" s="43"/>
      <c r="D33" s="92"/>
      <c r="E33" s="43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</row>
    <row r="34" spans="1:250" ht="27.75" customHeight="1">
      <c r="A34" s="44"/>
      <c r="B34" s="93"/>
      <c r="C34" s="45"/>
      <c r="D34" s="9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  <c r="IH34" s="51"/>
      <c r="II34" s="51"/>
      <c r="IJ34" s="51"/>
      <c r="IK34" s="51"/>
      <c r="IL34" s="51"/>
      <c r="IM34" s="51"/>
      <c r="IN34" s="51"/>
      <c r="IO34" s="51"/>
      <c r="IP34" s="51"/>
    </row>
    <row r="35" spans="1:250" ht="27.75" customHeight="1">
      <c r="A35" s="45"/>
      <c r="B35" s="93"/>
      <c r="C35" s="45"/>
      <c r="D35" s="9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  <c r="IJ35" s="51"/>
      <c r="IK35" s="51"/>
      <c r="IL35" s="51"/>
      <c r="IM35" s="51"/>
      <c r="IN35" s="51"/>
      <c r="IO35" s="51"/>
      <c r="IP35" s="51"/>
    </row>
    <row r="36" spans="1:250" ht="27.75" customHeight="1">
      <c r="A36" s="45"/>
      <c r="B36" s="93"/>
      <c r="C36" s="45"/>
      <c r="D36" s="9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  <c r="IL36" s="51"/>
      <c r="IM36" s="51"/>
      <c r="IN36" s="51"/>
      <c r="IO36" s="51"/>
      <c r="IP36" s="51"/>
    </row>
    <row r="37" spans="1:250" ht="27.75" customHeight="1">
      <c r="A37" s="45"/>
      <c r="B37" s="93"/>
      <c r="C37" s="45"/>
      <c r="D37" s="9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  <c r="IL37" s="51"/>
      <c r="IM37" s="51"/>
      <c r="IN37" s="51"/>
      <c r="IO37" s="51"/>
      <c r="IP37" s="51"/>
    </row>
  </sheetData>
  <mergeCells count="2">
    <mergeCell ref="A4:B4"/>
    <mergeCell ref="C4:D4"/>
  </mergeCells>
  <phoneticPr fontId="0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K17"/>
  <sheetViews>
    <sheetView showGridLines="0" showZeros="0" view="pageBreakPreview" zoomScale="85" zoomScaleNormal="115" workbookViewId="0">
      <selection activeCell="B4" sqref="B4:B5"/>
    </sheetView>
  </sheetViews>
  <sheetFormatPr defaultColWidth="9.1640625" defaultRowHeight="27.75" customHeight="1"/>
  <cols>
    <col min="1" max="1" width="16.83203125" style="11" customWidth="1"/>
    <col min="2" max="2" width="29.5" style="11" customWidth="1"/>
    <col min="3" max="6" width="15.5" style="112" customWidth="1"/>
    <col min="7" max="7" width="19.83203125" style="112" customWidth="1"/>
    <col min="8" max="245" width="7.6640625" style="11" customWidth="1"/>
    <col min="246" max="16384" width="9.1640625" style="34"/>
  </cols>
  <sheetData>
    <row r="1" spans="1:245" ht="27.75" customHeight="1">
      <c r="A1" s="12" t="s">
        <v>79</v>
      </c>
      <c r="B1" s="12"/>
      <c r="C1" s="114"/>
    </row>
    <row r="2" spans="1:245" s="8" customFormat="1" ht="34.5" customHeight="1">
      <c r="A2" s="140" t="s">
        <v>183</v>
      </c>
      <c r="B2" s="13"/>
      <c r="C2" s="78"/>
      <c r="D2" s="78"/>
      <c r="E2" s="78"/>
      <c r="F2" s="78"/>
      <c r="G2" s="78"/>
    </row>
    <row r="3" spans="1:245" s="9" customFormat="1" ht="30.75" customHeight="1">
      <c r="C3" s="80"/>
      <c r="D3" s="80"/>
      <c r="E3" s="80"/>
      <c r="F3" s="80"/>
      <c r="G3" s="80" t="s">
        <v>1</v>
      </c>
    </row>
    <row r="4" spans="1:245" s="10" customFormat="1" ht="40.15" customHeight="1">
      <c r="A4" s="149" t="s">
        <v>62</v>
      </c>
      <c r="B4" s="149" t="s">
        <v>63</v>
      </c>
      <c r="C4" s="150" t="s">
        <v>47</v>
      </c>
      <c r="D4" s="115" t="s">
        <v>65</v>
      </c>
      <c r="E4" s="115"/>
      <c r="F4" s="115"/>
      <c r="G4" s="163" t="s">
        <v>66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</row>
    <row r="5" spans="1:245" s="10" customFormat="1" ht="40.15" customHeight="1">
      <c r="A5" s="149"/>
      <c r="B5" s="149"/>
      <c r="C5" s="150"/>
      <c r="D5" s="81" t="s">
        <v>80</v>
      </c>
      <c r="E5" s="81" t="s">
        <v>81</v>
      </c>
      <c r="F5" s="81" t="s">
        <v>82</v>
      </c>
      <c r="G5" s="163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</row>
    <row r="6" spans="1:245" ht="35.1" customHeight="1">
      <c r="A6" s="75">
        <v>208</v>
      </c>
      <c r="B6" s="110" t="s">
        <v>117</v>
      </c>
      <c r="C6" s="81">
        <f>C7</f>
        <v>67.490000000000009</v>
      </c>
      <c r="D6" s="81">
        <f>E6</f>
        <v>67.490000000000009</v>
      </c>
      <c r="E6" s="81">
        <f>E7</f>
        <v>67.490000000000009</v>
      </c>
      <c r="F6" s="81"/>
      <c r="G6" s="89"/>
    </row>
    <row r="7" spans="1:245" ht="35.1" customHeight="1">
      <c r="A7" s="75">
        <v>20805</v>
      </c>
      <c r="B7" s="118" t="s">
        <v>118</v>
      </c>
      <c r="C7" s="81">
        <f>C8+C9</f>
        <v>67.490000000000009</v>
      </c>
      <c r="D7" s="81">
        <f>E7</f>
        <v>67.490000000000009</v>
      </c>
      <c r="E7" s="81">
        <f>E8+E9</f>
        <v>67.490000000000009</v>
      </c>
      <c r="F7" s="81"/>
      <c r="G7" s="89"/>
    </row>
    <row r="8" spans="1:245" s="113" customFormat="1" ht="30" customHeight="1">
      <c r="A8" s="119">
        <v>2080505</v>
      </c>
      <c r="B8" s="118" t="s">
        <v>119</v>
      </c>
      <c r="C8" s="81">
        <f>D8</f>
        <v>44.99</v>
      </c>
      <c r="D8" s="81">
        <f>E8</f>
        <v>44.99</v>
      </c>
      <c r="E8" s="81">
        <v>44.99</v>
      </c>
      <c r="F8" s="81"/>
      <c r="G8" s="89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</row>
    <row r="9" spans="1:245" s="113" customFormat="1" ht="30" customHeight="1">
      <c r="A9" s="119">
        <v>2080506</v>
      </c>
      <c r="B9" s="118" t="s">
        <v>121</v>
      </c>
      <c r="C9" s="81">
        <f>D9</f>
        <v>22.5</v>
      </c>
      <c r="D9" s="81">
        <f>E9</f>
        <v>22.5</v>
      </c>
      <c r="E9" s="81">
        <v>22.5</v>
      </c>
      <c r="F9" s="81"/>
      <c r="G9" s="89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</row>
    <row r="10" spans="1:245" s="113" customFormat="1" ht="30" customHeight="1">
      <c r="A10" s="119">
        <v>210</v>
      </c>
      <c r="B10" s="118" t="s">
        <v>123</v>
      </c>
      <c r="C10" s="81">
        <f>C11</f>
        <v>28.12</v>
      </c>
      <c r="D10" s="81">
        <f>D11</f>
        <v>28.12</v>
      </c>
      <c r="E10" s="81">
        <f>E11</f>
        <v>28.12</v>
      </c>
      <c r="F10" s="81"/>
      <c r="G10" s="89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</row>
    <row r="11" spans="1:245" s="113" customFormat="1" ht="30" customHeight="1">
      <c r="A11" s="119">
        <v>21011</v>
      </c>
      <c r="B11" s="118" t="s">
        <v>125</v>
      </c>
      <c r="C11" s="81">
        <f>C12</f>
        <v>28.12</v>
      </c>
      <c r="D11" s="81">
        <f>E11</f>
        <v>28.12</v>
      </c>
      <c r="E11" s="81">
        <f>E12</f>
        <v>28.12</v>
      </c>
      <c r="F11" s="81"/>
      <c r="G11" s="89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</row>
    <row r="12" spans="1:245" s="113" customFormat="1" ht="30" customHeight="1">
      <c r="A12" s="119">
        <v>2101102</v>
      </c>
      <c r="B12" s="118" t="s">
        <v>127</v>
      </c>
      <c r="C12" s="81">
        <f>D12</f>
        <v>28.12</v>
      </c>
      <c r="D12" s="81">
        <f>E12</f>
        <v>28.12</v>
      </c>
      <c r="E12" s="81">
        <v>28.12</v>
      </c>
      <c r="F12" s="81"/>
      <c r="G12" s="89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</row>
    <row r="13" spans="1:245" s="113" customFormat="1" ht="30" customHeight="1">
      <c r="A13" s="119">
        <v>220</v>
      </c>
      <c r="B13" s="118" t="s">
        <v>131</v>
      </c>
      <c r="C13" s="81">
        <f>C14</f>
        <v>737.34</v>
      </c>
      <c r="D13" s="81">
        <f>D14</f>
        <v>605.44000000000005</v>
      </c>
      <c r="E13" s="81">
        <v>542.74</v>
      </c>
      <c r="F13" s="81">
        <v>62.7</v>
      </c>
      <c r="G13" s="89">
        <v>131.9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</row>
    <row r="14" spans="1:245" s="113" customFormat="1" ht="30" customHeight="1">
      <c r="A14" s="119">
        <v>22001</v>
      </c>
      <c r="B14" s="118" t="s">
        <v>132</v>
      </c>
      <c r="C14" s="81">
        <f>C15</f>
        <v>737.34</v>
      </c>
      <c r="D14" s="81">
        <f>D15</f>
        <v>605.44000000000005</v>
      </c>
      <c r="E14" s="81">
        <v>542.74</v>
      </c>
      <c r="F14" s="81">
        <v>62.7</v>
      </c>
      <c r="G14" s="89">
        <v>131.9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</row>
    <row r="15" spans="1:245" s="113" customFormat="1" ht="30" customHeight="1">
      <c r="A15" s="119">
        <v>2200150</v>
      </c>
      <c r="B15" s="118" t="s">
        <v>133</v>
      </c>
      <c r="C15" s="81">
        <f>D15+G15</f>
        <v>737.34</v>
      </c>
      <c r="D15" s="81">
        <f>E15+F15</f>
        <v>605.44000000000005</v>
      </c>
      <c r="E15" s="81">
        <v>542.74</v>
      </c>
      <c r="F15" s="81">
        <v>62.7</v>
      </c>
      <c r="G15" s="89">
        <v>131.9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</row>
    <row r="16" spans="1:245" ht="35.1" customHeight="1">
      <c r="A16" s="21" t="s">
        <v>83</v>
      </c>
      <c r="B16" s="21" t="s">
        <v>64</v>
      </c>
      <c r="C16" s="81">
        <f>C6+C10+C13</f>
        <v>832.95</v>
      </c>
      <c r="D16" s="81">
        <f t="shared" ref="D16:G16" si="0">D6+D10+D13</f>
        <v>701.05000000000007</v>
      </c>
      <c r="E16" s="81">
        <f t="shared" si="0"/>
        <v>638.35</v>
      </c>
      <c r="F16" s="81">
        <f t="shared" si="0"/>
        <v>62.7</v>
      </c>
      <c r="G16" s="81">
        <f t="shared" si="0"/>
        <v>131.9</v>
      </c>
    </row>
    <row r="17" spans="1:7" ht="27.75" customHeight="1">
      <c r="A17" s="35" t="s">
        <v>71</v>
      </c>
      <c r="B17" s="35"/>
      <c r="C17" s="116"/>
      <c r="D17" s="117"/>
      <c r="E17" s="117"/>
      <c r="F17" s="117"/>
      <c r="G17" s="117"/>
    </row>
  </sheetData>
  <mergeCells count="4">
    <mergeCell ref="A4:A5"/>
    <mergeCell ref="B4:B5"/>
    <mergeCell ref="C4:C5"/>
    <mergeCell ref="G4:G5"/>
  </mergeCells>
  <phoneticPr fontId="0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I32"/>
  <sheetViews>
    <sheetView showGridLines="0" showZeros="0" view="pageBreakPreview" topLeftCell="A19" zoomScale="85" zoomScaleNormal="115" workbookViewId="0">
      <selection activeCell="C7" sqref="C7"/>
    </sheetView>
  </sheetViews>
  <sheetFormatPr defaultColWidth="9.1640625" defaultRowHeight="12.75" customHeight="1"/>
  <cols>
    <col min="1" max="1" width="21.33203125" style="123" customWidth="1"/>
    <col min="2" max="2" width="31.5" style="129" customWidth="1"/>
    <col min="3" max="3" width="34.83203125" style="124" customWidth="1"/>
    <col min="4" max="5" width="24.6640625" style="124" customWidth="1"/>
    <col min="6" max="243" width="7.6640625" style="34" customWidth="1"/>
    <col min="244" max="16384" width="9.1640625" style="34"/>
  </cols>
  <sheetData>
    <row r="1" spans="1:243" ht="33.75" customHeight="1">
      <c r="A1" s="120" t="s">
        <v>84</v>
      </c>
      <c r="B1" s="126"/>
    </row>
    <row r="2" spans="1:243" ht="39.75" customHeight="1">
      <c r="A2" s="164" t="s">
        <v>184</v>
      </c>
      <c r="B2" s="165"/>
      <c r="C2" s="165"/>
      <c r="D2" s="165"/>
      <c r="E2" s="16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</row>
    <row r="3" spans="1:243" ht="15" customHeight="1">
      <c r="A3" s="121"/>
      <c r="B3" s="127"/>
      <c r="C3" s="125"/>
      <c r="D3" s="125"/>
      <c r="E3" s="125" t="s">
        <v>1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</row>
    <row r="4" spans="1:243" ht="40.15" customHeight="1">
      <c r="A4" s="149" t="s">
        <v>85</v>
      </c>
      <c r="B4" s="149"/>
      <c r="C4" s="174" t="s">
        <v>86</v>
      </c>
      <c r="D4" s="175"/>
      <c r="E4" s="176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</row>
    <row r="5" spans="1:243" ht="40.15" customHeight="1">
      <c r="A5" s="57" t="s">
        <v>62</v>
      </c>
      <c r="B5" s="75" t="s">
        <v>63</v>
      </c>
      <c r="C5" s="81" t="s">
        <v>80</v>
      </c>
      <c r="D5" s="81" t="s">
        <v>81</v>
      </c>
      <c r="E5" s="81" t="s">
        <v>82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</row>
    <row r="6" spans="1:243" ht="35.1" customHeight="1">
      <c r="A6" s="57">
        <v>301</v>
      </c>
      <c r="B6" s="21" t="s">
        <v>87</v>
      </c>
      <c r="C6" s="81">
        <f>C7+C8+C9+C10+C11+C12+C13+C14+C15</f>
        <v>635.91</v>
      </c>
      <c r="D6" s="81">
        <f>D7+D8+D9+D10+D11+D12+D13+D14+D15</f>
        <v>635.91</v>
      </c>
      <c r="E6" s="8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</row>
    <row r="7" spans="1:243" ht="35.1" customHeight="1">
      <c r="A7" s="57">
        <v>30101</v>
      </c>
      <c r="B7" s="21" t="s">
        <v>88</v>
      </c>
      <c r="C7" s="81">
        <f>D7</f>
        <v>125.36</v>
      </c>
      <c r="D7" s="81">
        <v>125.36</v>
      </c>
      <c r="E7" s="8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</row>
    <row r="8" spans="1:243" ht="35.1" customHeight="1">
      <c r="A8" s="57">
        <v>30102</v>
      </c>
      <c r="B8" s="21" t="s">
        <v>89</v>
      </c>
      <c r="C8" s="81">
        <f t="shared" ref="C8:C15" si="0">D8</f>
        <v>37.82</v>
      </c>
      <c r="D8" s="81">
        <v>37.82</v>
      </c>
      <c r="E8" s="8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</row>
    <row r="9" spans="1:243" ht="35.1" customHeight="1">
      <c r="A9" s="57">
        <v>30107</v>
      </c>
      <c r="B9" s="110" t="s">
        <v>137</v>
      </c>
      <c r="C9" s="81">
        <f t="shared" si="0"/>
        <v>158.21</v>
      </c>
      <c r="D9" s="81">
        <v>158.21</v>
      </c>
      <c r="E9" s="8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</row>
    <row r="10" spans="1:243" ht="35.1" customHeight="1">
      <c r="A10" s="57">
        <v>30108</v>
      </c>
      <c r="B10" s="110" t="s">
        <v>138</v>
      </c>
      <c r="C10" s="81">
        <f t="shared" si="0"/>
        <v>44.99</v>
      </c>
      <c r="D10" s="81">
        <v>44.99</v>
      </c>
      <c r="E10" s="8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</row>
    <row r="11" spans="1:243" ht="35.1" customHeight="1">
      <c r="A11" s="109" t="s">
        <v>139</v>
      </c>
      <c r="B11" s="110" t="s">
        <v>140</v>
      </c>
      <c r="C11" s="81">
        <f t="shared" si="0"/>
        <v>22.5</v>
      </c>
      <c r="D11" s="81">
        <v>22.5</v>
      </c>
      <c r="E11" s="8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</row>
    <row r="12" spans="1:243" ht="35.1" customHeight="1">
      <c r="A12" s="109" t="s">
        <v>141</v>
      </c>
      <c r="B12" s="110" t="s">
        <v>142</v>
      </c>
      <c r="C12" s="81">
        <f t="shared" si="0"/>
        <v>28.12</v>
      </c>
      <c r="D12" s="81">
        <v>28.12</v>
      </c>
      <c r="E12" s="8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</row>
    <row r="13" spans="1:243" ht="35.1" customHeight="1">
      <c r="A13" s="109" t="s">
        <v>143</v>
      </c>
      <c r="B13" s="110" t="s">
        <v>144</v>
      </c>
      <c r="C13" s="81">
        <f t="shared" si="0"/>
        <v>8.7799999999999994</v>
      </c>
      <c r="D13" s="81">
        <v>8.7799999999999994</v>
      </c>
      <c r="E13" s="8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</row>
    <row r="14" spans="1:243" ht="35.1" customHeight="1">
      <c r="A14" s="109" t="s">
        <v>145</v>
      </c>
      <c r="B14" s="110" t="s">
        <v>146</v>
      </c>
      <c r="C14" s="81">
        <f t="shared" si="0"/>
        <v>154.16</v>
      </c>
      <c r="D14" s="81">
        <v>154.16</v>
      </c>
      <c r="E14" s="8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</row>
    <row r="15" spans="1:243" ht="35.1" customHeight="1">
      <c r="A15" s="109" t="s">
        <v>147</v>
      </c>
      <c r="B15" s="110" t="s">
        <v>148</v>
      </c>
      <c r="C15" s="81">
        <f t="shared" si="0"/>
        <v>55.97</v>
      </c>
      <c r="D15" s="81">
        <v>55.97</v>
      </c>
      <c r="E15" s="8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</row>
    <row r="16" spans="1:243" ht="35.1" customHeight="1">
      <c r="A16" s="109" t="s">
        <v>149</v>
      </c>
      <c r="B16" s="110" t="s">
        <v>150</v>
      </c>
      <c r="C16" s="81">
        <f>C17+C18+C19+C20+C21+C22+C23+C24+C25</f>
        <v>62.7</v>
      </c>
      <c r="D16" s="81">
        <f>D17+D18+D19+D20+D21+D22+D23+D24+D25</f>
        <v>0</v>
      </c>
      <c r="E16" s="81">
        <f>C16</f>
        <v>62.7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</row>
    <row r="17" spans="1:243" ht="35.1" customHeight="1">
      <c r="A17" s="109" t="s">
        <v>151</v>
      </c>
      <c r="B17" s="110" t="s">
        <v>152</v>
      </c>
      <c r="C17" s="81">
        <f>E17</f>
        <v>17.100000000000001</v>
      </c>
      <c r="D17" s="81"/>
      <c r="E17" s="81">
        <v>17.100000000000001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</row>
    <row r="18" spans="1:243" ht="35.1" customHeight="1">
      <c r="A18" s="109" t="s">
        <v>153</v>
      </c>
      <c r="B18" s="110" t="s">
        <v>154</v>
      </c>
      <c r="C18" s="81">
        <f t="shared" ref="C18:C25" si="1">E18</f>
        <v>2</v>
      </c>
      <c r="D18" s="81"/>
      <c r="E18" s="81">
        <v>2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</row>
    <row r="19" spans="1:243" ht="35.1" customHeight="1">
      <c r="A19" s="109" t="s">
        <v>155</v>
      </c>
      <c r="B19" s="110" t="s">
        <v>156</v>
      </c>
      <c r="C19" s="81">
        <f t="shared" si="1"/>
        <v>4</v>
      </c>
      <c r="D19" s="81"/>
      <c r="E19" s="81">
        <v>4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</row>
    <row r="20" spans="1:243" ht="35.1" customHeight="1">
      <c r="A20" s="109" t="s">
        <v>157</v>
      </c>
      <c r="B20" s="110" t="s">
        <v>158</v>
      </c>
      <c r="C20" s="81">
        <f t="shared" si="1"/>
        <v>12</v>
      </c>
      <c r="D20" s="81"/>
      <c r="E20" s="81">
        <v>12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</row>
    <row r="21" spans="1:243" ht="35.1" customHeight="1">
      <c r="A21" s="109" t="s">
        <v>159</v>
      </c>
      <c r="B21" s="110" t="s">
        <v>160</v>
      </c>
      <c r="C21" s="81">
        <f t="shared" si="1"/>
        <v>0.1</v>
      </c>
      <c r="D21" s="81"/>
      <c r="E21" s="81">
        <v>0.1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</row>
    <row r="22" spans="1:243" ht="35.1" customHeight="1">
      <c r="A22" s="109" t="s">
        <v>163</v>
      </c>
      <c r="B22" s="110" t="s">
        <v>161</v>
      </c>
      <c r="C22" s="81">
        <f t="shared" si="1"/>
        <v>0.16</v>
      </c>
      <c r="D22" s="81"/>
      <c r="E22" s="81">
        <v>0.16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</row>
    <row r="23" spans="1:243" ht="35.1" customHeight="1">
      <c r="A23" s="109" t="s">
        <v>162</v>
      </c>
      <c r="B23" s="110" t="s">
        <v>164</v>
      </c>
      <c r="C23" s="81">
        <f t="shared" si="1"/>
        <v>7.57</v>
      </c>
      <c r="D23" s="81"/>
      <c r="E23" s="81">
        <v>7.57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</row>
    <row r="24" spans="1:243" ht="35.1" customHeight="1">
      <c r="A24" s="109" t="s">
        <v>165</v>
      </c>
      <c r="B24" s="110" t="s">
        <v>166</v>
      </c>
      <c r="C24" s="81">
        <f t="shared" si="1"/>
        <v>9.4700000000000006</v>
      </c>
      <c r="D24" s="81"/>
      <c r="E24" s="81">
        <v>9.4700000000000006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</row>
    <row r="25" spans="1:243" ht="35.1" customHeight="1">
      <c r="A25" s="109" t="s">
        <v>167</v>
      </c>
      <c r="B25" s="110" t="s">
        <v>168</v>
      </c>
      <c r="C25" s="81">
        <f t="shared" si="1"/>
        <v>10.3</v>
      </c>
      <c r="D25" s="81"/>
      <c r="E25" s="81">
        <v>10.3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</row>
    <row r="26" spans="1:243" ht="35.1" customHeight="1">
      <c r="A26" s="109" t="s">
        <v>169</v>
      </c>
      <c r="B26" s="110" t="s">
        <v>170</v>
      </c>
      <c r="C26" s="81">
        <f>C27+C28+C29+C30</f>
        <v>2.44</v>
      </c>
      <c r="D26" s="81">
        <f>D27+D28+D29+D30</f>
        <v>2.44</v>
      </c>
      <c r="E26" s="8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</row>
    <row r="27" spans="1:243" ht="35.1" customHeight="1">
      <c r="A27" s="109" t="s">
        <v>171</v>
      </c>
      <c r="B27" s="110" t="s">
        <v>172</v>
      </c>
      <c r="C27" s="81">
        <v>0.78</v>
      </c>
      <c r="D27" s="81">
        <f>C27</f>
        <v>0.78</v>
      </c>
      <c r="E27" s="8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</row>
    <row r="28" spans="1:243" ht="35.1" customHeight="1">
      <c r="A28" s="109" t="s">
        <v>173</v>
      </c>
      <c r="B28" s="110" t="s">
        <v>174</v>
      </c>
      <c r="C28" s="81">
        <v>1.26</v>
      </c>
      <c r="D28" s="81">
        <f t="shared" ref="D28:D30" si="2">C28</f>
        <v>1.26</v>
      </c>
      <c r="E28" s="8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</row>
    <row r="29" spans="1:243" ht="35.1" customHeight="1">
      <c r="A29" s="109" t="s">
        <v>175</v>
      </c>
      <c r="B29" s="110" t="s">
        <v>176</v>
      </c>
      <c r="C29" s="81">
        <v>0.04</v>
      </c>
      <c r="D29" s="81">
        <f t="shared" si="2"/>
        <v>0.04</v>
      </c>
      <c r="E29" s="8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</row>
    <row r="30" spans="1:243" ht="35.1" customHeight="1">
      <c r="A30" s="109" t="s">
        <v>177</v>
      </c>
      <c r="B30" s="110" t="s">
        <v>178</v>
      </c>
      <c r="C30" s="81">
        <v>0.36</v>
      </c>
      <c r="D30" s="81">
        <f t="shared" si="2"/>
        <v>0.36</v>
      </c>
      <c r="E30" s="8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</row>
    <row r="31" spans="1:243" ht="35.1" customHeight="1">
      <c r="A31" s="57"/>
      <c r="B31" s="21" t="s">
        <v>64</v>
      </c>
      <c r="C31" s="81">
        <f>C6+C16+C26</f>
        <v>701.05000000000007</v>
      </c>
      <c r="D31" s="81">
        <f>D6+D26</f>
        <v>638.35</v>
      </c>
      <c r="E31" s="81">
        <f>E16</f>
        <v>62.7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</row>
    <row r="32" spans="1:243" ht="29.25" customHeight="1">
      <c r="A32" s="122" t="s">
        <v>90</v>
      </c>
      <c r="B32" s="128"/>
    </row>
  </sheetData>
  <mergeCells count="3">
    <mergeCell ref="A4:B4"/>
    <mergeCell ref="A2:E2"/>
    <mergeCell ref="C4:E4"/>
  </mergeCells>
  <phoneticPr fontId="0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8"/>
  <sheetViews>
    <sheetView tabSelected="1" view="pageBreakPreview" zoomScale="115" zoomScaleNormal="115" workbookViewId="0">
      <selection activeCell="A2" sqref="A2:F2"/>
    </sheetView>
  </sheetViews>
  <sheetFormatPr defaultColWidth="12" defaultRowHeight="14.25"/>
  <cols>
    <col min="1" max="1" width="21.6640625" style="25" customWidth="1"/>
    <col min="2" max="6" width="18" style="25" customWidth="1"/>
    <col min="7" max="16384" width="12" style="25"/>
  </cols>
  <sheetData>
    <row r="1" spans="1:9" ht="44.25" customHeight="1">
      <c r="A1" s="12" t="s">
        <v>91</v>
      </c>
      <c r="B1" s="26"/>
      <c r="C1" s="26"/>
      <c r="D1" s="26"/>
      <c r="E1" s="26"/>
      <c r="F1" s="26"/>
    </row>
    <row r="2" spans="1:9" ht="42" customHeight="1">
      <c r="A2" s="166" t="s">
        <v>187</v>
      </c>
      <c r="B2" s="167"/>
      <c r="C2" s="167"/>
      <c r="D2" s="167"/>
      <c r="E2" s="167"/>
      <c r="F2" s="167"/>
    </row>
    <row r="3" spans="1:9" ht="24" customHeight="1">
      <c r="A3" s="4"/>
      <c r="B3" s="4"/>
      <c r="C3" s="4"/>
      <c r="D3" s="4"/>
      <c r="E3" s="4"/>
      <c r="F3" s="4"/>
    </row>
    <row r="4" spans="1:9" ht="24" customHeight="1">
      <c r="A4" s="27"/>
      <c r="B4" s="27"/>
      <c r="C4" s="27"/>
      <c r="D4" s="27"/>
      <c r="E4" s="27"/>
      <c r="F4" s="31" t="s">
        <v>1</v>
      </c>
    </row>
    <row r="5" spans="1:9" ht="64.5" customHeight="1">
      <c r="A5" s="169" t="s">
        <v>92</v>
      </c>
      <c r="B5" s="169" t="s">
        <v>93</v>
      </c>
      <c r="C5" s="168" t="s">
        <v>94</v>
      </c>
      <c r="D5" s="168"/>
      <c r="E5" s="168"/>
      <c r="F5" s="168" t="s">
        <v>95</v>
      </c>
      <c r="H5" s="32"/>
      <c r="I5" s="32"/>
    </row>
    <row r="6" spans="1:9" ht="64.5" customHeight="1">
      <c r="A6" s="169"/>
      <c r="B6" s="169"/>
      <c r="C6" s="29" t="s">
        <v>96</v>
      </c>
      <c r="D6" s="28" t="s">
        <v>97</v>
      </c>
      <c r="E6" s="28" t="s">
        <v>98</v>
      </c>
      <c r="F6" s="168"/>
      <c r="H6" s="33"/>
      <c r="I6" s="32"/>
    </row>
    <row r="7" spans="1:9" ht="64.5" customHeight="1">
      <c r="A7" s="29">
        <v>10.3</v>
      </c>
      <c r="B7" s="29"/>
      <c r="C7" s="29">
        <v>10.3</v>
      </c>
      <c r="D7" s="29"/>
      <c r="E7" s="29">
        <v>10.3</v>
      </c>
      <c r="F7" s="29"/>
      <c r="H7" s="32"/>
      <c r="I7" s="32"/>
    </row>
    <row r="8" spans="1:9" ht="51" customHeight="1">
      <c r="A8" s="30"/>
      <c r="B8" s="27"/>
      <c r="C8" s="27"/>
      <c r="D8" s="27"/>
      <c r="E8" s="27"/>
      <c r="F8" s="27"/>
    </row>
  </sheetData>
  <mergeCells count="5">
    <mergeCell ref="A2:F2"/>
    <mergeCell ref="C5:E5"/>
    <mergeCell ref="A5:A6"/>
    <mergeCell ref="B5:B6"/>
    <mergeCell ref="F5:F6"/>
  </mergeCells>
  <phoneticPr fontId="0" type="noConversion"/>
  <printOptions horizontalCentered="1"/>
  <pageMargins left="0.74803149606299213" right="0.74803149606299213" top="0.98425196850393715" bottom="0.98425196850393715" header="0.51181102362204722" footer="0.51181102362204722"/>
  <pageSetup paperSize="9" scale="95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I16"/>
  <sheetViews>
    <sheetView showGridLines="0" showZeros="0" view="pageBreakPreview" zoomScaleNormal="115" workbookViewId="0">
      <selection activeCell="A2" sqref="A2"/>
    </sheetView>
  </sheetViews>
  <sheetFormatPr defaultColWidth="9.1640625" defaultRowHeight="27.75" customHeight="1"/>
  <cols>
    <col min="1" max="1" width="18.83203125" style="11" customWidth="1"/>
    <col min="2" max="2" width="31.1640625" style="11" customWidth="1"/>
    <col min="3" max="5" width="19.33203125" style="11" customWidth="1"/>
    <col min="6" max="243" width="7.6640625" style="11" customWidth="1"/>
  </cols>
  <sheetData>
    <row r="1" spans="1:243" ht="27.75" customHeight="1">
      <c r="A1" s="12" t="s">
        <v>99</v>
      </c>
      <c r="B1" s="12"/>
    </row>
    <row r="2" spans="1:243" s="8" customFormat="1" ht="34.5" customHeight="1">
      <c r="A2" s="148" t="s">
        <v>188</v>
      </c>
      <c r="B2" s="13"/>
      <c r="C2" s="13"/>
      <c r="D2" s="13"/>
      <c r="E2" s="13"/>
    </row>
    <row r="3" spans="1:243" s="9" customFormat="1" ht="30.75" customHeight="1">
      <c r="E3" s="9" t="s">
        <v>1</v>
      </c>
    </row>
    <row r="4" spans="1:243" s="10" customFormat="1" ht="40.15" customHeight="1">
      <c r="A4" s="149" t="s">
        <v>62</v>
      </c>
      <c r="B4" s="149" t="s">
        <v>63</v>
      </c>
      <c r="C4" s="15" t="s">
        <v>100</v>
      </c>
      <c r="D4" s="15"/>
      <c r="E4" s="15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</row>
    <row r="5" spans="1:243" s="10" customFormat="1" ht="40.15" customHeight="1">
      <c r="A5" s="170"/>
      <c r="B5" s="170"/>
      <c r="C5" s="14" t="s">
        <v>80</v>
      </c>
      <c r="D5" s="14" t="s">
        <v>65</v>
      </c>
      <c r="E5" s="14" t="s">
        <v>66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</row>
    <row r="6" spans="1:243" ht="45.75" customHeight="1">
      <c r="A6" s="16"/>
      <c r="B6" s="16"/>
      <c r="C6" s="17"/>
      <c r="D6" s="18"/>
      <c r="E6" s="18"/>
    </row>
    <row r="7" spans="1:243" ht="64.5" customHeight="1">
      <c r="A7" s="19"/>
      <c r="B7" s="19"/>
      <c r="C7" s="17"/>
      <c r="D7" s="18"/>
      <c r="E7" s="18"/>
    </row>
    <row r="8" spans="1:243" ht="35.1" customHeight="1">
      <c r="A8" s="20"/>
      <c r="B8" s="20"/>
      <c r="C8" s="17"/>
      <c r="D8" s="18"/>
      <c r="E8" s="18"/>
    </row>
    <row r="9" spans="1:243" ht="35.1" customHeight="1">
      <c r="A9" s="21"/>
      <c r="B9" s="21"/>
      <c r="C9" s="17"/>
      <c r="D9" s="18"/>
      <c r="E9" s="18"/>
    </row>
    <row r="10" spans="1:243" ht="35.1" customHeight="1">
      <c r="A10" s="22"/>
      <c r="B10" s="22"/>
      <c r="C10" s="17"/>
      <c r="D10" s="18"/>
      <c r="E10" s="18"/>
    </row>
    <row r="11" spans="1:243" ht="35.1" customHeight="1">
      <c r="A11" s="19"/>
      <c r="B11" s="19"/>
      <c r="C11" s="17"/>
      <c r="D11" s="18"/>
      <c r="E11" s="18"/>
    </row>
    <row r="12" spans="1:243" ht="35.1" customHeight="1">
      <c r="A12" s="20"/>
      <c r="B12" s="20"/>
      <c r="C12" s="17"/>
      <c r="D12" s="18"/>
      <c r="E12" s="18"/>
    </row>
    <row r="13" spans="1:243" ht="35.1" customHeight="1">
      <c r="A13" s="21"/>
      <c r="B13" s="21"/>
      <c r="C13" s="17"/>
      <c r="D13" s="18"/>
      <c r="E13" s="18"/>
    </row>
    <row r="14" spans="1:243" ht="35.1" customHeight="1">
      <c r="A14" s="21"/>
      <c r="B14" s="21"/>
      <c r="C14" s="17"/>
      <c r="D14" s="18"/>
      <c r="E14" s="18"/>
    </row>
    <row r="15" spans="1:243" ht="35.1" customHeight="1">
      <c r="A15" s="21"/>
      <c r="B15" s="21" t="s">
        <v>101</v>
      </c>
      <c r="C15" s="17"/>
      <c r="D15" s="18"/>
      <c r="E15" s="18"/>
    </row>
    <row r="16" spans="1:243" ht="27.75" customHeight="1">
      <c r="A16" s="23" t="s">
        <v>71</v>
      </c>
      <c r="B16" s="23"/>
    </row>
  </sheetData>
  <mergeCells count="2">
    <mergeCell ref="A4:A5"/>
    <mergeCell ref="B4:B5"/>
  </mergeCells>
  <phoneticPr fontId="0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'3'!Print_Area</vt:lpstr>
      <vt:lpstr>'4'!Print_Area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2022-02-11T01:54:04Z</cp:lastPrinted>
  <dcterms:created xsi:type="dcterms:W3CDTF">2016-02-18T18:32:40Z</dcterms:created>
  <dcterms:modified xsi:type="dcterms:W3CDTF">2022-02-21T04:23:13Z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