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学校" sheetId="1" r:id="rId1"/>
    <sheet name="医药企业以工代训" sheetId="2" r:id="rId2"/>
    <sheet name="线上培训" sheetId="3" r:id="rId3"/>
  </sheets>
  <definedNames>
    <definedName name="_xlnm._FilterDatabase" localSheetId="0" hidden="1">学校!$A$2:$Q$79</definedName>
    <definedName name="_xlnm._FilterDatabase" localSheetId="1" hidden="1">医药企业以工代训!$A$2:$Q$13</definedName>
    <definedName name="_xlnm._FilterDatabase" localSheetId="2" hidden="1">线上培训!$3:$25</definedName>
    <definedName name="_xlnm.Print_Titles" localSheetId="2">线上培训!$1:$3</definedName>
  </definedNames>
  <calcPr calcId="144525"/>
</workbook>
</file>

<file path=xl/sharedStrings.xml><?xml version="1.0" encoding="utf-8"?>
<sst xmlns="http://schemas.openxmlformats.org/spreadsheetml/2006/main" count="518" uniqueCount="108">
  <si>
    <t>2021年4月份培训学校技能培训补贴发放明细表</t>
  </si>
  <si>
    <t>序号</t>
  </si>
  <si>
    <t>网络开班备案号</t>
  </si>
  <si>
    <t>培训机构名称</t>
  </si>
  <si>
    <t>职业工种</t>
  </si>
  <si>
    <t>培训等级</t>
  </si>
  <si>
    <t>培训对象</t>
  </si>
  <si>
    <t>紧缺程度</t>
  </si>
  <si>
    <t>补贴比例</t>
  </si>
  <si>
    <t>补贴标准</t>
  </si>
  <si>
    <t>开班时间</t>
  </si>
  <si>
    <t>结课时间</t>
  </si>
  <si>
    <t>课时</t>
  </si>
  <si>
    <t>培训补贴人数</t>
  </si>
  <si>
    <t>培训补贴金额</t>
  </si>
  <si>
    <t>生活费补贴人数</t>
  </si>
  <si>
    <t>生活费补贴金额</t>
  </si>
  <si>
    <t>补贴合计</t>
  </si>
  <si>
    <t>天津市宝坻区晓庄职业培训学校</t>
  </si>
  <si>
    <t>茶艺师</t>
  </si>
  <si>
    <t>初级</t>
  </si>
  <si>
    <t>农村劳动力</t>
  </si>
  <si>
    <t>一般</t>
  </si>
  <si>
    <t>天津市宝坻区现代职业培训学校</t>
  </si>
  <si>
    <t>制冷空调系统安装维修工</t>
  </si>
  <si>
    <t>中级</t>
  </si>
  <si>
    <t>紧缺</t>
  </si>
  <si>
    <t>制冷工</t>
  </si>
  <si>
    <t>非常</t>
  </si>
  <si>
    <t>天津市宝坻区英尚职业培训学校</t>
  </si>
  <si>
    <t>汽车维修工</t>
  </si>
  <si>
    <t>焊工</t>
  </si>
  <si>
    <t>天津市宝坻区惠达职业培训学校</t>
  </si>
  <si>
    <t>天津市宝坻区富民职业培训学校</t>
  </si>
  <si>
    <t>营养配餐员</t>
  </si>
  <si>
    <t>天津市宝坻区津督职业培训学校</t>
  </si>
  <si>
    <t>电工</t>
  </si>
  <si>
    <t>中式烹调师</t>
  </si>
  <si>
    <t>天津市宝坻区汇飞职业培训学校</t>
  </si>
  <si>
    <t>无人机驾驶员</t>
  </si>
  <si>
    <t>天津市宝坻区沃德职业培训学校</t>
  </si>
  <si>
    <t>手工木工</t>
  </si>
  <si>
    <t>12011520200050</t>
  </si>
  <si>
    <t>天津市宝坻区宏图职业培训学校</t>
  </si>
  <si>
    <t>12011520200121</t>
  </si>
  <si>
    <t>中央空调系统运行操作员</t>
  </si>
  <si>
    <t>天津市宝坻区映来职业培训学校</t>
  </si>
  <si>
    <t>202012/22</t>
  </si>
  <si>
    <t>天津市宝坻区点慧职业培训学校</t>
  </si>
  <si>
    <t>家政服务员</t>
  </si>
  <si>
    <t>天津市宝坻区华翼职业培训学校</t>
  </si>
  <si>
    <t>养老护理员</t>
  </si>
  <si>
    <t>育婴员</t>
  </si>
  <si>
    <t xml:space="preserve">      总  计：柒佰柒拾玖万玖仟贰佰柒拾捌元整</t>
  </si>
  <si>
    <t>主要领导：</t>
  </si>
  <si>
    <t>主管财务领导：</t>
  </si>
  <si>
    <t>主管领导：</t>
  </si>
  <si>
    <t>科室负责人：</t>
  </si>
  <si>
    <t>经办人：</t>
  </si>
  <si>
    <t>疫情期间重要医用物资生产企业以工代训发放明细表</t>
  </si>
  <si>
    <t>补贴标准（元/月/人</t>
  </si>
  <si>
    <t>备注</t>
  </si>
  <si>
    <t>YD201150001</t>
  </si>
  <si>
    <t>上工富怡智能制造（天津）有限公司</t>
  </si>
  <si>
    <t>在职</t>
  </si>
  <si>
    <t>YD201150002</t>
  </si>
  <si>
    <t>YD201150007</t>
  </si>
  <si>
    <t>大源无纺新材料（天津）有限公司</t>
  </si>
  <si>
    <t>YD201150004</t>
  </si>
  <si>
    <t>YD201150009</t>
  </si>
  <si>
    <t>YD201150011</t>
  </si>
  <si>
    <t>YD201150005</t>
  </si>
  <si>
    <t>天津世纪金辉医用设备有限公司</t>
  </si>
  <si>
    <t>YD201150006</t>
  </si>
  <si>
    <t>天津登峰卫生用品材料有限公司</t>
  </si>
  <si>
    <t>YD201150008</t>
  </si>
  <si>
    <t>合 计：贰佰贰拾捌万柒仟元整</t>
  </si>
  <si>
    <t>主要领导：               主管财务领导：                主管领导：                科室负责人：                   经办人：</t>
  </si>
  <si>
    <t>疫情期间企业线上技能培训补贴发放明细表（第四批）</t>
  </si>
  <si>
    <t>日期：2021.4.1</t>
  </si>
  <si>
    <t>开班备案号</t>
  </si>
  <si>
    <t>培训职业</t>
  </si>
  <si>
    <t>培训起始
日期</t>
  </si>
  <si>
    <t>培训终止
日期</t>
  </si>
  <si>
    <t>补贴标准（元/人）</t>
  </si>
  <si>
    <t>天津市格林门业有限公司</t>
  </si>
  <si>
    <t>中能（天津）智能传动设备有限公司</t>
  </si>
  <si>
    <t>电气设备安装工</t>
  </si>
  <si>
    <t>天津和治友德制药有限公司</t>
  </si>
  <si>
    <t>健康管理师</t>
  </si>
  <si>
    <t>营销员</t>
  </si>
  <si>
    <t>天津京通管道科技有限公司</t>
  </si>
  <si>
    <t>天津君安生物制药有限公司</t>
  </si>
  <si>
    <t>质检员</t>
  </si>
  <si>
    <t>天津弘讯电梯配件配件有限公司</t>
  </si>
  <si>
    <t>装配钳工</t>
  </si>
  <si>
    <t>中联信达（天津）科技发展有限公司</t>
  </si>
  <si>
    <t>仓储管理员</t>
  </si>
  <si>
    <t>天津市茂海纸业印刷有限公司</t>
  </si>
  <si>
    <t>印刷操作员</t>
  </si>
  <si>
    <t>天津新城亿恒房地产开发有限公司</t>
  </si>
  <si>
    <t>房地产经纪人</t>
  </si>
  <si>
    <t>天津华润万家生活超市有限公司宝坻店环城南路分公司</t>
  </si>
  <si>
    <t>收银员</t>
  </si>
  <si>
    <t>营业员</t>
  </si>
  <si>
    <t>天津新城宝郡房地产开发有限公司</t>
  </si>
  <si>
    <t>房地产经济人</t>
  </si>
  <si>
    <t xml:space="preserve">              合 计：叁拾伍万壹仟元整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</si>
</sst>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0_);[Red]\(0\)"/>
    <numFmt numFmtId="44" formatCode="_ &quot;￥&quot;* #,##0.00_ ;_ &quot;￥&quot;* \-#,##0.00_ ;_ &quot;￥&quot;* &quot;-&quot;??_ ;_ @_ "/>
    <numFmt numFmtId="178" formatCode="0.00_ "/>
    <numFmt numFmtId="179" formatCode="00000000000000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9"/>
      <name val="宋体"/>
      <charset val="134"/>
    </font>
    <font>
      <b/>
      <sz val="9"/>
      <name val="Times New Roman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38" fillId="33" borderId="12" applyNumberFormat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35" fillId="11" borderId="5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7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6" borderId="5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9" fillId="0" borderId="0" xfId="0" applyFont="true" applyBorder="true" applyAlignment="true">
      <alignment vertical="center" wrapText="true"/>
    </xf>
    <xf numFmtId="0" fontId="9" fillId="0" borderId="0" xfId="0" applyFont="true" applyBorder="true">
      <alignment vertical="center"/>
    </xf>
    <xf numFmtId="0" fontId="10" fillId="0" borderId="1" xfId="23" applyFont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178" fontId="8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178" fontId="0" fillId="0" borderId="0" xfId="0" applyNumberForma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2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176" fontId="14" fillId="2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178" fontId="12" fillId="0" borderId="0" xfId="0" applyNumberFormat="true" applyFont="true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 wrapText="true"/>
    </xf>
    <xf numFmtId="178" fontId="0" fillId="0" borderId="1" xfId="0" applyNumberFormat="true" applyBorder="true" applyAlignment="true">
      <alignment horizontal="center" vertical="center"/>
    </xf>
    <xf numFmtId="0" fontId="15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16" fillId="0" borderId="1" xfId="0" applyFont="true" applyBorder="true">
      <alignment vertical="center"/>
    </xf>
    <xf numFmtId="179" fontId="16" fillId="0" borderId="1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16" fillId="0" borderId="1" xfId="0" applyFont="true" applyFill="true" applyBorder="true" applyAlignment="true">
      <alignment horizontal="left" vertical="center" wrapText="true"/>
    </xf>
    <xf numFmtId="49" fontId="16" fillId="0" borderId="1" xfId="43" applyNumberFormat="true" applyFont="true" applyFill="true" applyBorder="true" applyAlignment="true" applyProtection="true">
      <alignment horizontal="center" vertical="center" wrapText="true"/>
      <protection locked="false"/>
    </xf>
    <xf numFmtId="49" fontId="16" fillId="0" borderId="1" xfId="43" applyNumberFormat="true" applyFont="true" applyBorder="true" applyAlignment="true" applyProtection="true">
      <alignment horizontal="center" vertical="center" wrapText="true"/>
      <protection locked="false"/>
    </xf>
    <xf numFmtId="179" fontId="16" fillId="0" borderId="1" xfId="43" applyNumberFormat="true" applyFont="true" applyBorder="true" applyAlignment="true" applyProtection="true">
      <alignment horizontal="center" vertical="center" wrapText="true"/>
      <protection locked="false"/>
    </xf>
    <xf numFmtId="0" fontId="16" fillId="0" borderId="1" xfId="0" applyFont="true" applyFill="true" applyBorder="true" applyAlignment="true">
      <alignment vertical="center" wrapText="true"/>
    </xf>
    <xf numFmtId="9" fontId="16" fillId="0" borderId="1" xfId="0" applyNumberFormat="true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14" fontId="16" fillId="0" borderId="1" xfId="0" applyNumberFormat="true" applyFont="true" applyFill="true" applyBorder="true" applyAlignment="true">
      <alignment vertical="center" wrapText="true"/>
    </xf>
    <xf numFmtId="14" fontId="16" fillId="0" borderId="1" xfId="43" applyNumberFormat="true" applyFont="true" applyFill="true" applyBorder="true" applyAlignment="true" applyProtection="true">
      <alignment horizontal="center" vertical="center" wrapText="true"/>
      <protection locked="false"/>
    </xf>
    <xf numFmtId="177" fontId="16" fillId="0" borderId="1" xfId="43" applyNumberFormat="true" applyFont="true" applyFill="true" applyBorder="true" applyAlignment="true" applyProtection="true">
      <alignment horizontal="center" vertical="center" wrapText="true"/>
      <protection locked="false"/>
    </xf>
    <xf numFmtId="0" fontId="13" fillId="0" borderId="1" xfId="43" applyFont="true" applyFill="true" applyBorder="true" applyAlignment="true" applyProtection="true">
      <alignment vertical="center" wrapText="true"/>
      <protection locked="false"/>
    </xf>
    <xf numFmtId="0" fontId="13" fillId="0" borderId="1" xfId="43" applyFont="true" applyBorder="true" applyAlignment="true" applyProtection="true">
      <alignment vertical="center" wrapText="true"/>
      <protection locked="false"/>
    </xf>
    <xf numFmtId="14" fontId="16" fillId="0" borderId="1" xfId="43" applyNumberFormat="true" applyFont="true" applyBorder="true" applyAlignment="true" applyProtection="true">
      <alignment horizontal="center" vertical="center" wrapText="true"/>
      <protection locked="false"/>
    </xf>
    <xf numFmtId="177" fontId="16" fillId="0" borderId="1" xfId="43" applyNumberFormat="true" applyFont="true" applyBorder="true" applyAlignment="true" applyProtection="true">
      <alignment horizontal="center" vertical="center" wrapText="true"/>
      <protection locked="false"/>
    </xf>
    <xf numFmtId="178" fontId="2" fillId="0" borderId="0" xfId="0" applyNumberFormat="true" applyFont="true" applyBorder="true" applyAlignment="true">
      <alignment horizontal="center" vertical="center"/>
    </xf>
    <xf numFmtId="178" fontId="16" fillId="0" borderId="1" xfId="0" applyNumberFormat="true" applyFont="true" applyBorder="true">
      <alignment vertical="center"/>
    </xf>
    <xf numFmtId="0" fontId="17" fillId="0" borderId="2" xfId="0" applyFont="true" applyBorder="true" applyAlignment="true">
      <alignment horizontal="left" vertical="center"/>
    </xf>
    <xf numFmtId="0" fontId="17" fillId="0" borderId="3" xfId="0" applyFont="true" applyBorder="true" applyAlignment="true">
      <alignment horizontal="left" vertical="center"/>
    </xf>
    <xf numFmtId="0" fontId="15" fillId="0" borderId="0" xfId="0" applyFont="true">
      <alignment vertical="center"/>
    </xf>
    <xf numFmtId="0" fontId="17" fillId="0" borderId="4" xfId="0" applyFont="true" applyBorder="true" applyAlignment="true">
      <alignment horizontal="left" vertical="center"/>
    </xf>
    <xf numFmtId="0" fontId="18" fillId="0" borderId="1" xfId="0" applyFont="true" applyBorder="true">
      <alignment vertical="center"/>
    </xf>
    <xf numFmtId="178" fontId="18" fillId="0" borderId="1" xfId="0" applyNumberFormat="true" applyFont="true" applyBorder="true">
      <alignment vertical="center"/>
    </xf>
    <xf numFmtId="178" fontId="15" fillId="0" borderId="0" xfId="0" applyNumberFormat="true" applyFont="true">
      <alignment vertical="center"/>
    </xf>
    <xf numFmtId="178" fontId="15" fillId="0" borderId="0" xfId="0" applyNumberFormat="true" applyFont="true">
      <alignment vertical="center"/>
    </xf>
    <xf numFmtId="179" fontId="16" fillId="0" borderId="1" xfId="43" applyNumberFormat="true" applyFont="true" applyFill="true" applyBorder="true" applyAlignment="true" applyProtection="true" quotePrefix="true">
      <alignment horizontal="center" vertical="center" wrapText="true"/>
      <protection locked="false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常规_培训汇总表" xfId="43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tabSelected="1" workbookViewId="0">
      <selection activeCell="K7" sqref="K7"/>
    </sheetView>
  </sheetViews>
  <sheetFormatPr defaultColWidth="9" defaultRowHeight="13.5"/>
  <cols>
    <col min="1" max="1" width="6.25" customWidth="true"/>
    <col min="2" max="2" width="12.875" customWidth="true"/>
    <col min="5" max="5" width="6.875" customWidth="true"/>
    <col min="7" max="7" width="7" customWidth="true"/>
    <col min="8" max="8" width="5.5" customWidth="true"/>
    <col min="9" max="9" width="5.125" customWidth="true"/>
    <col min="12" max="12" width="4.25" customWidth="true"/>
    <col min="13" max="13" width="7.125" customWidth="true"/>
    <col min="14" max="14" width="12.25" style="33" customWidth="true"/>
    <col min="15" max="15" width="7.375" customWidth="true"/>
    <col min="16" max="16" width="11.5" style="33"/>
    <col min="17" max="17" width="12.625" style="33"/>
  </cols>
  <sheetData>
    <row r="1" ht="44" customHeight="true" spans="1:17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65"/>
      <c r="O1" s="48"/>
      <c r="P1" s="65"/>
      <c r="Q1" s="65"/>
    </row>
    <row r="2" s="34" customFormat="true" ht="44" customHeight="true" spans="1:1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45" t="s">
        <v>14</v>
      </c>
      <c r="O2" s="37" t="s">
        <v>15</v>
      </c>
      <c r="P2" s="45" t="s">
        <v>16</v>
      </c>
      <c r="Q2" s="45" t="s">
        <v>17</v>
      </c>
    </row>
    <row r="3" s="47" customFormat="true" ht="33.75" spans="1:17">
      <c r="A3" s="49">
        <v>1</v>
      </c>
      <c r="B3" s="50">
        <v>12011520200073</v>
      </c>
      <c r="C3" s="50" t="s">
        <v>18</v>
      </c>
      <c r="D3" s="51" t="s">
        <v>19</v>
      </c>
      <c r="E3" s="55" t="s">
        <v>20</v>
      </c>
      <c r="F3" s="52" t="s">
        <v>21</v>
      </c>
      <c r="G3" s="55" t="s">
        <v>22</v>
      </c>
      <c r="H3" s="56">
        <v>1.2</v>
      </c>
      <c r="I3" s="55">
        <v>1400</v>
      </c>
      <c r="J3" s="58">
        <v>44131</v>
      </c>
      <c r="K3" s="58">
        <v>44147</v>
      </c>
      <c r="L3" s="55">
        <v>120</v>
      </c>
      <c r="M3" s="62">
        <v>22</v>
      </c>
      <c r="N3" s="66">
        <v>36960</v>
      </c>
      <c r="O3" s="49">
        <f>P3/500</f>
        <v>22</v>
      </c>
      <c r="P3" s="66">
        <v>11000</v>
      </c>
      <c r="Q3" s="66">
        <f>N3+P3</f>
        <v>47960</v>
      </c>
    </row>
    <row r="4" s="47" customFormat="true" ht="33.75" spans="1:17">
      <c r="A4" s="49">
        <v>2</v>
      </c>
      <c r="B4" s="50">
        <v>12011520200043</v>
      </c>
      <c r="C4" s="52" t="s">
        <v>23</v>
      </c>
      <c r="D4" s="51" t="s">
        <v>24</v>
      </c>
      <c r="E4" s="55" t="s">
        <v>25</v>
      </c>
      <c r="F4" s="55" t="s">
        <v>21</v>
      </c>
      <c r="G4" s="55" t="s">
        <v>26</v>
      </c>
      <c r="H4" s="56">
        <v>0.9</v>
      </c>
      <c r="I4" s="55">
        <v>2600</v>
      </c>
      <c r="J4" s="58">
        <v>44120</v>
      </c>
      <c r="K4" s="58">
        <v>44137</v>
      </c>
      <c r="L4" s="55">
        <v>120</v>
      </c>
      <c r="M4" s="62">
        <v>44</v>
      </c>
      <c r="N4" s="66">
        <v>102960</v>
      </c>
      <c r="O4" s="49">
        <f t="shared" ref="O4:O35" si="0">P4/500</f>
        <v>0</v>
      </c>
      <c r="P4" s="66">
        <v>0</v>
      </c>
      <c r="Q4" s="66">
        <f t="shared" ref="Q4:Q35" si="1">N4+P4</f>
        <v>102960</v>
      </c>
    </row>
    <row r="5" s="47" customFormat="true" ht="33.75" spans="1:17">
      <c r="A5" s="49">
        <v>3</v>
      </c>
      <c r="B5" s="50">
        <v>12011520200044</v>
      </c>
      <c r="C5" s="52" t="s">
        <v>23</v>
      </c>
      <c r="D5" s="51" t="s">
        <v>27</v>
      </c>
      <c r="E5" s="55" t="s">
        <v>20</v>
      </c>
      <c r="F5" s="55" t="s">
        <v>21</v>
      </c>
      <c r="G5" s="55" t="s">
        <v>28</v>
      </c>
      <c r="H5" s="56">
        <v>1</v>
      </c>
      <c r="I5" s="55">
        <v>2000</v>
      </c>
      <c r="J5" s="58">
        <v>44129</v>
      </c>
      <c r="K5" s="58">
        <v>44135</v>
      </c>
      <c r="L5" s="55">
        <v>120</v>
      </c>
      <c r="M5" s="62">
        <v>45</v>
      </c>
      <c r="N5" s="66">
        <v>90000</v>
      </c>
      <c r="O5" s="49">
        <f t="shared" si="0"/>
        <v>0</v>
      </c>
      <c r="P5" s="66">
        <v>0</v>
      </c>
      <c r="Q5" s="66">
        <f t="shared" si="1"/>
        <v>90000</v>
      </c>
    </row>
    <row r="6" s="47" customFormat="true" ht="33.75" spans="1:17">
      <c r="A6" s="49">
        <v>4</v>
      </c>
      <c r="B6" s="50">
        <v>12011520200082</v>
      </c>
      <c r="C6" s="52" t="s">
        <v>29</v>
      </c>
      <c r="D6" s="51" t="s">
        <v>30</v>
      </c>
      <c r="E6" s="55" t="s">
        <v>20</v>
      </c>
      <c r="F6" s="55" t="s">
        <v>21</v>
      </c>
      <c r="G6" s="55" t="s">
        <v>26</v>
      </c>
      <c r="H6" s="56">
        <v>1.2</v>
      </c>
      <c r="I6" s="55">
        <v>2200</v>
      </c>
      <c r="J6" s="58">
        <v>44132</v>
      </c>
      <c r="K6" s="58">
        <v>44148</v>
      </c>
      <c r="L6" s="55">
        <v>120</v>
      </c>
      <c r="M6" s="62">
        <v>47</v>
      </c>
      <c r="N6" s="66">
        <v>124080</v>
      </c>
      <c r="O6" s="49">
        <f t="shared" si="0"/>
        <v>47</v>
      </c>
      <c r="P6" s="66">
        <v>23500</v>
      </c>
      <c r="Q6" s="66">
        <f t="shared" si="1"/>
        <v>147580</v>
      </c>
    </row>
    <row r="7" s="47" customFormat="true" ht="33.75" spans="1:17">
      <c r="A7" s="49">
        <v>5</v>
      </c>
      <c r="B7" s="50">
        <v>12011520200035</v>
      </c>
      <c r="C7" s="52" t="s">
        <v>29</v>
      </c>
      <c r="D7" s="51" t="s">
        <v>31</v>
      </c>
      <c r="E7" s="55" t="s">
        <v>20</v>
      </c>
      <c r="F7" s="55" t="s">
        <v>21</v>
      </c>
      <c r="G7" s="55" t="s">
        <v>28</v>
      </c>
      <c r="H7" s="56">
        <v>1.2</v>
      </c>
      <c r="I7" s="55">
        <v>3040</v>
      </c>
      <c r="J7" s="58">
        <v>44114</v>
      </c>
      <c r="K7" s="58">
        <v>44131</v>
      </c>
      <c r="L7" s="55">
        <v>120</v>
      </c>
      <c r="M7" s="62">
        <v>49</v>
      </c>
      <c r="N7" s="66">
        <v>178752</v>
      </c>
      <c r="O7" s="49">
        <f t="shared" si="0"/>
        <v>49</v>
      </c>
      <c r="P7" s="66">
        <v>24500</v>
      </c>
      <c r="Q7" s="66">
        <f t="shared" si="1"/>
        <v>203252</v>
      </c>
    </row>
    <row r="8" s="47" customFormat="true" ht="33.75" spans="1:17">
      <c r="A8" s="49">
        <v>6</v>
      </c>
      <c r="B8" s="50">
        <v>12011520200034</v>
      </c>
      <c r="C8" s="52" t="s">
        <v>29</v>
      </c>
      <c r="D8" s="51" t="s">
        <v>31</v>
      </c>
      <c r="E8" s="55" t="s">
        <v>20</v>
      </c>
      <c r="F8" s="55" t="s">
        <v>21</v>
      </c>
      <c r="G8" s="55" t="s">
        <v>28</v>
      </c>
      <c r="H8" s="56">
        <v>1.2</v>
      </c>
      <c r="I8" s="55">
        <v>3040</v>
      </c>
      <c r="J8" s="58">
        <v>44114</v>
      </c>
      <c r="K8" s="58">
        <v>44131</v>
      </c>
      <c r="L8" s="55">
        <v>120</v>
      </c>
      <c r="M8" s="62">
        <v>47</v>
      </c>
      <c r="N8" s="66">
        <v>171456</v>
      </c>
      <c r="O8" s="49">
        <f t="shared" si="0"/>
        <v>47</v>
      </c>
      <c r="P8" s="66">
        <v>23500</v>
      </c>
      <c r="Q8" s="66">
        <f t="shared" si="1"/>
        <v>194956</v>
      </c>
    </row>
    <row r="9" s="47" customFormat="true" ht="33.75" spans="1:17">
      <c r="A9" s="49">
        <v>7</v>
      </c>
      <c r="B9" s="50">
        <v>12011520200093</v>
      </c>
      <c r="C9" s="50" t="s">
        <v>32</v>
      </c>
      <c r="D9" s="51" t="s">
        <v>31</v>
      </c>
      <c r="E9" s="55" t="s">
        <v>20</v>
      </c>
      <c r="F9" s="55" t="s">
        <v>21</v>
      </c>
      <c r="G9" s="55" t="s">
        <v>28</v>
      </c>
      <c r="H9" s="56">
        <v>1</v>
      </c>
      <c r="I9" s="55">
        <v>2030</v>
      </c>
      <c r="J9" s="58">
        <v>44139</v>
      </c>
      <c r="K9" s="58">
        <v>44149</v>
      </c>
      <c r="L9" s="55">
        <v>80</v>
      </c>
      <c r="M9" s="62">
        <v>30</v>
      </c>
      <c r="N9" s="66">
        <v>60900</v>
      </c>
      <c r="O9" s="49">
        <f t="shared" si="0"/>
        <v>0</v>
      </c>
      <c r="P9" s="66">
        <v>0</v>
      </c>
      <c r="Q9" s="66">
        <f t="shared" si="1"/>
        <v>60900</v>
      </c>
    </row>
    <row r="10" s="47" customFormat="true" ht="33.75" spans="1:17">
      <c r="A10" s="49">
        <v>8</v>
      </c>
      <c r="B10" s="50">
        <v>12011520200030</v>
      </c>
      <c r="C10" s="50" t="s">
        <v>33</v>
      </c>
      <c r="D10" s="51" t="s">
        <v>31</v>
      </c>
      <c r="E10" s="55" t="s">
        <v>20</v>
      </c>
      <c r="F10" s="55" t="s">
        <v>21</v>
      </c>
      <c r="G10" s="55" t="s">
        <v>28</v>
      </c>
      <c r="H10" s="56">
        <v>1.2</v>
      </c>
      <c r="I10" s="55">
        <v>3040</v>
      </c>
      <c r="J10" s="58">
        <v>44103</v>
      </c>
      <c r="K10" s="58">
        <v>44130</v>
      </c>
      <c r="L10" s="55">
        <v>120</v>
      </c>
      <c r="M10" s="62">
        <v>44</v>
      </c>
      <c r="N10" s="66">
        <v>160512</v>
      </c>
      <c r="O10" s="49">
        <f t="shared" si="0"/>
        <v>44</v>
      </c>
      <c r="P10" s="66">
        <v>22000</v>
      </c>
      <c r="Q10" s="66">
        <f t="shared" si="1"/>
        <v>182512</v>
      </c>
    </row>
    <row r="11" s="47" customFormat="true" ht="33.75" spans="1:17">
      <c r="A11" s="49">
        <v>9</v>
      </c>
      <c r="B11" s="50">
        <v>12011520200031</v>
      </c>
      <c r="C11" s="50" t="s">
        <v>33</v>
      </c>
      <c r="D11" s="51" t="s">
        <v>31</v>
      </c>
      <c r="E11" s="55" t="s">
        <v>20</v>
      </c>
      <c r="F11" s="55" t="s">
        <v>21</v>
      </c>
      <c r="G11" s="55" t="s">
        <v>28</v>
      </c>
      <c r="H11" s="56">
        <v>1.2</v>
      </c>
      <c r="I11" s="55">
        <v>3040</v>
      </c>
      <c r="J11" s="58">
        <v>44103</v>
      </c>
      <c r="K11" s="58">
        <v>44130</v>
      </c>
      <c r="L11" s="55">
        <v>120</v>
      </c>
      <c r="M11" s="62">
        <v>45</v>
      </c>
      <c r="N11" s="66">
        <v>164160</v>
      </c>
      <c r="O11" s="49">
        <f t="shared" si="0"/>
        <v>45</v>
      </c>
      <c r="P11" s="66">
        <v>22500</v>
      </c>
      <c r="Q11" s="66">
        <f t="shared" si="1"/>
        <v>186660</v>
      </c>
    </row>
    <row r="12" s="47" customFormat="true" ht="33.75" spans="1:17">
      <c r="A12" s="49">
        <v>10</v>
      </c>
      <c r="B12" s="50">
        <v>12011520200032</v>
      </c>
      <c r="C12" s="50" t="s">
        <v>33</v>
      </c>
      <c r="D12" s="51" t="s">
        <v>34</v>
      </c>
      <c r="E12" s="55" t="s">
        <v>25</v>
      </c>
      <c r="F12" s="55" t="s">
        <v>21</v>
      </c>
      <c r="G12" s="55" t="s">
        <v>28</v>
      </c>
      <c r="H12" s="56">
        <v>1.2</v>
      </c>
      <c r="I12" s="55">
        <v>1750</v>
      </c>
      <c r="J12" s="58">
        <v>44103</v>
      </c>
      <c r="K12" s="58">
        <v>44130</v>
      </c>
      <c r="L12" s="55">
        <v>120</v>
      </c>
      <c r="M12" s="62">
        <v>47</v>
      </c>
      <c r="N12" s="66">
        <v>98700</v>
      </c>
      <c r="O12" s="49">
        <f t="shared" si="0"/>
        <v>47</v>
      </c>
      <c r="P12" s="66">
        <v>23500</v>
      </c>
      <c r="Q12" s="66">
        <f t="shared" si="1"/>
        <v>122200</v>
      </c>
    </row>
    <row r="13" s="47" customFormat="true" ht="33.75" spans="1:17">
      <c r="A13" s="49">
        <v>11</v>
      </c>
      <c r="B13" s="50">
        <v>12011520200033</v>
      </c>
      <c r="C13" s="50" t="s">
        <v>33</v>
      </c>
      <c r="D13" s="51" t="s">
        <v>34</v>
      </c>
      <c r="E13" s="55" t="s">
        <v>25</v>
      </c>
      <c r="F13" s="55" t="s">
        <v>21</v>
      </c>
      <c r="G13" s="55" t="s">
        <v>28</v>
      </c>
      <c r="H13" s="56">
        <v>1.2</v>
      </c>
      <c r="I13" s="55">
        <v>1750</v>
      </c>
      <c r="J13" s="58">
        <v>44103</v>
      </c>
      <c r="K13" s="58">
        <v>44130</v>
      </c>
      <c r="L13" s="55">
        <v>120</v>
      </c>
      <c r="M13" s="62">
        <v>45</v>
      </c>
      <c r="N13" s="66">
        <v>94500</v>
      </c>
      <c r="O13" s="49">
        <f t="shared" si="0"/>
        <v>45</v>
      </c>
      <c r="P13" s="66">
        <v>22500</v>
      </c>
      <c r="Q13" s="66">
        <f t="shared" si="1"/>
        <v>117000</v>
      </c>
    </row>
    <row r="14" s="47" customFormat="true" ht="33.75" spans="1:17">
      <c r="A14" s="49">
        <v>12</v>
      </c>
      <c r="B14" s="50">
        <v>12011520200058</v>
      </c>
      <c r="C14" s="50" t="s">
        <v>33</v>
      </c>
      <c r="D14" s="51" t="s">
        <v>27</v>
      </c>
      <c r="E14" s="55" t="s">
        <v>20</v>
      </c>
      <c r="F14" s="55" t="s">
        <v>21</v>
      </c>
      <c r="G14" s="55" t="s">
        <v>28</v>
      </c>
      <c r="H14" s="56">
        <v>1.2</v>
      </c>
      <c r="I14" s="55">
        <v>2000</v>
      </c>
      <c r="J14" s="58">
        <v>44124</v>
      </c>
      <c r="K14" s="58">
        <v>44144</v>
      </c>
      <c r="L14" s="55">
        <v>120</v>
      </c>
      <c r="M14" s="62">
        <v>47</v>
      </c>
      <c r="N14" s="66">
        <v>112800</v>
      </c>
      <c r="O14" s="49">
        <f t="shared" si="0"/>
        <v>46</v>
      </c>
      <c r="P14" s="66">
        <v>23000</v>
      </c>
      <c r="Q14" s="66">
        <f t="shared" si="1"/>
        <v>135800</v>
      </c>
    </row>
    <row r="15" s="47" customFormat="true" ht="33.75" spans="1:17">
      <c r="A15" s="49">
        <v>13</v>
      </c>
      <c r="B15" s="50">
        <v>12011520200060</v>
      </c>
      <c r="C15" s="50" t="s">
        <v>33</v>
      </c>
      <c r="D15" s="51" t="s">
        <v>27</v>
      </c>
      <c r="E15" s="55" t="s">
        <v>20</v>
      </c>
      <c r="F15" s="55" t="s">
        <v>21</v>
      </c>
      <c r="G15" s="55" t="s">
        <v>28</v>
      </c>
      <c r="H15" s="56">
        <v>1.2</v>
      </c>
      <c r="I15" s="55">
        <v>2000</v>
      </c>
      <c r="J15" s="58">
        <v>44124</v>
      </c>
      <c r="K15" s="58">
        <v>44144</v>
      </c>
      <c r="L15" s="55">
        <v>120</v>
      </c>
      <c r="M15" s="62">
        <v>45</v>
      </c>
      <c r="N15" s="66">
        <v>108000</v>
      </c>
      <c r="O15" s="49">
        <f t="shared" si="0"/>
        <v>45</v>
      </c>
      <c r="P15" s="66">
        <v>22500</v>
      </c>
      <c r="Q15" s="66">
        <f t="shared" si="1"/>
        <v>130500</v>
      </c>
    </row>
    <row r="16" s="47" customFormat="true" ht="33.75" spans="1:17">
      <c r="A16" s="49">
        <v>14</v>
      </c>
      <c r="B16" s="50">
        <v>12011520200059</v>
      </c>
      <c r="C16" s="50" t="s">
        <v>35</v>
      </c>
      <c r="D16" s="51" t="s">
        <v>36</v>
      </c>
      <c r="E16" s="55" t="s">
        <v>20</v>
      </c>
      <c r="F16" s="55" t="s">
        <v>21</v>
      </c>
      <c r="G16" s="55" t="s">
        <v>26</v>
      </c>
      <c r="H16" s="56">
        <v>0.9</v>
      </c>
      <c r="I16" s="55">
        <v>1650</v>
      </c>
      <c r="J16" s="58">
        <v>44125</v>
      </c>
      <c r="K16" s="58">
        <v>44145</v>
      </c>
      <c r="L16" s="55">
        <v>120</v>
      </c>
      <c r="M16" s="62">
        <v>42</v>
      </c>
      <c r="N16" s="66">
        <v>62370</v>
      </c>
      <c r="O16" s="49">
        <f t="shared" si="0"/>
        <v>0</v>
      </c>
      <c r="P16" s="66">
        <v>0</v>
      </c>
      <c r="Q16" s="66">
        <f t="shared" si="1"/>
        <v>62370</v>
      </c>
    </row>
    <row r="17" s="47" customFormat="true" ht="33.75" spans="1:17">
      <c r="A17" s="49">
        <v>15</v>
      </c>
      <c r="B17" s="50">
        <v>12011520200064</v>
      </c>
      <c r="C17" s="50" t="s">
        <v>33</v>
      </c>
      <c r="D17" s="51" t="s">
        <v>34</v>
      </c>
      <c r="E17" s="55" t="s">
        <v>25</v>
      </c>
      <c r="F17" s="55" t="s">
        <v>21</v>
      </c>
      <c r="G17" s="55" t="s">
        <v>28</v>
      </c>
      <c r="H17" s="56">
        <v>1</v>
      </c>
      <c r="I17" s="55">
        <v>1750</v>
      </c>
      <c r="J17" s="58">
        <v>44131</v>
      </c>
      <c r="K17" s="58">
        <v>44151</v>
      </c>
      <c r="L17" s="55">
        <v>120</v>
      </c>
      <c r="M17" s="62">
        <v>47</v>
      </c>
      <c r="N17" s="66">
        <v>82250</v>
      </c>
      <c r="O17" s="49">
        <f t="shared" si="0"/>
        <v>0</v>
      </c>
      <c r="P17" s="66">
        <v>0</v>
      </c>
      <c r="Q17" s="66">
        <f t="shared" si="1"/>
        <v>82250</v>
      </c>
    </row>
    <row r="18" s="47" customFormat="true" ht="33.75" spans="1:17">
      <c r="A18" s="49">
        <v>16</v>
      </c>
      <c r="B18" s="50">
        <v>12011520200088</v>
      </c>
      <c r="C18" s="50" t="s">
        <v>33</v>
      </c>
      <c r="D18" s="51" t="s">
        <v>31</v>
      </c>
      <c r="E18" s="55" t="s">
        <v>20</v>
      </c>
      <c r="F18" s="55" t="s">
        <v>21</v>
      </c>
      <c r="G18" s="55" t="s">
        <v>28</v>
      </c>
      <c r="H18" s="56">
        <v>1.2</v>
      </c>
      <c r="I18" s="55">
        <v>3040</v>
      </c>
      <c r="J18" s="58">
        <v>44140</v>
      </c>
      <c r="K18" s="58">
        <v>44160</v>
      </c>
      <c r="L18" s="55">
        <v>120</v>
      </c>
      <c r="M18" s="62">
        <v>45</v>
      </c>
      <c r="N18" s="66">
        <v>164160</v>
      </c>
      <c r="O18" s="49">
        <f t="shared" si="0"/>
        <v>45</v>
      </c>
      <c r="P18" s="66">
        <v>22500</v>
      </c>
      <c r="Q18" s="66">
        <f t="shared" si="1"/>
        <v>186660</v>
      </c>
    </row>
    <row r="19" s="47" customFormat="true" ht="33.75" spans="1:17">
      <c r="A19" s="49">
        <v>17</v>
      </c>
      <c r="B19" s="50">
        <v>12011520200089</v>
      </c>
      <c r="C19" s="50" t="s">
        <v>33</v>
      </c>
      <c r="D19" s="51" t="s">
        <v>31</v>
      </c>
      <c r="E19" s="55" t="s">
        <v>20</v>
      </c>
      <c r="F19" s="55" t="s">
        <v>21</v>
      </c>
      <c r="G19" s="55" t="s">
        <v>28</v>
      </c>
      <c r="H19" s="56">
        <v>1.2</v>
      </c>
      <c r="I19" s="55">
        <v>3040</v>
      </c>
      <c r="J19" s="58">
        <v>44140</v>
      </c>
      <c r="K19" s="58">
        <v>44160</v>
      </c>
      <c r="L19" s="55">
        <v>120</v>
      </c>
      <c r="M19" s="62">
        <v>46</v>
      </c>
      <c r="N19" s="66">
        <v>167808</v>
      </c>
      <c r="O19" s="49">
        <f t="shared" si="0"/>
        <v>46</v>
      </c>
      <c r="P19" s="66">
        <v>23000</v>
      </c>
      <c r="Q19" s="66">
        <f t="shared" si="1"/>
        <v>190808</v>
      </c>
    </row>
    <row r="20" s="47" customFormat="true" ht="33.75" spans="1:17">
      <c r="A20" s="49">
        <v>18</v>
      </c>
      <c r="B20" s="50">
        <v>12011520200062</v>
      </c>
      <c r="C20" s="50" t="s">
        <v>33</v>
      </c>
      <c r="D20" s="51" t="s">
        <v>34</v>
      </c>
      <c r="E20" s="55" t="s">
        <v>25</v>
      </c>
      <c r="F20" s="55" t="s">
        <v>21</v>
      </c>
      <c r="G20" s="55" t="s">
        <v>28</v>
      </c>
      <c r="H20" s="56">
        <v>1</v>
      </c>
      <c r="I20" s="55">
        <v>1750</v>
      </c>
      <c r="J20" s="58">
        <v>44131</v>
      </c>
      <c r="K20" s="58">
        <v>44151</v>
      </c>
      <c r="L20" s="55">
        <v>120</v>
      </c>
      <c r="M20" s="62">
        <v>49</v>
      </c>
      <c r="N20" s="66">
        <v>85750</v>
      </c>
      <c r="O20" s="49">
        <f t="shared" si="0"/>
        <v>0</v>
      </c>
      <c r="P20" s="66">
        <v>0</v>
      </c>
      <c r="Q20" s="66">
        <f t="shared" si="1"/>
        <v>85750</v>
      </c>
    </row>
    <row r="21" s="47" customFormat="true" ht="33.75" spans="1:17">
      <c r="A21" s="49">
        <v>19</v>
      </c>
      <c r="B21" s="50">
        <v>12011520200119</v>
      </c>
      <c r="C21" s="50" t="s">
        <v>32</v>
      </c>
      <c r="D21" s="51" t="s">
        <v>31</v>
      </c>
      <c r="E21" s="55" t="s">
        <v>20</v>
      </c>
      <c r="F21" s="55" t="s">
        <v>21</v>
      </c>
      <c r="G21" s="55" t="s">
        <v>28</v>
      </c>
      <c r="H21" s="56">
        <v>1</v>
      </c>
      <c r="I21" s="55">
        <v>2030</v>
      </c>
      <c r="J21" s="58">
        <v>44168</v>
      </c>
      <c r="K21" s="58">
        <v>44178</v>
      </c>
      <c r="L21" s="55">
        <v>80</v>
      </c>
      <c r="M21" s="62">
        <v>40</v>
      </c>
      <c r="N21" s="66">
        <v>81200</v>
      </c>
      <c r="O21" s="49">
        <f t="shared" si="0"/>
        <v>0</v>
      </c>
      <c r="P21" s="66">
        <v>0</v>
      </c>
      <c r="Q21" s="66">
        <f t="shared" si="1"/>
        <v>81200</v>
      </c>
    </row>
    <row r="22" s="47" customFormat="true" ht="33.75" spans="1:17">
      <c r="A22" s="49">
        <v>20</v>
      </c>
      <c r="B22" s="50">
        <v>12011520200090</v>
      </c>
      <c r="C22" s="50" t="s">
        <v>33</v>
      </c>
      <c r="D22" s="51" t="s">
        <v>27</v>
      </c>
      <c r="E22" s="55" t="s">
        <v>20</v>
      </c>
      <c r="F22" s="55" t="s">
        <v>21</v>
      </c>
      <c r="G22" s="55" t="s">
        <v>28</v>
      </c>
      <c r="H22" s="56">
        <v>1.2</v>
      </c>
      <c r="I22" s="55">
        <v>2000</v>
      </c>
      <c r="J22" s="58">
        <v>44145</v>
      </c>
      <c r="K22" s="58">
        <v>44165</v>
      </c>
      <c r="L22" s="55">
        <v>120</v>
      </c>
      <c r="M22" s="62">
        <v>47</v>
      </c>
      <c r="N22" s="66">
        <v>112800</v>
      </c>
      <c r="O22" s="49">
        <f t="shared" si="0"/>
        <v>40</v>
      </c>
      <c r="P22" s="66">
        <v>20000</v>
      </c>
      <c r="Q22" s="66">
        <f t="shared" si="1"/>
        <v>132800</v>
      </c>
    </row>
    <row r="23" s="47" customFormat="true" ht="33.75" spans="1:17">
      <c r="A23" s="49">
        <v>21</v>
      </c>
      <c r="B23" s="50">
        <v>12011520200091</v>
      </c>
      <c r="C23" s="50" t="s">
        <v>33</v>
      </c>
      <c r="D23" s="51" t="s">
        <v>27</v>
      </c>
      <c r="E23" s="55" t="s">
        <v>20</v>
      </c>
      <c r="F23" s="55" t="s">
        <v>21</v>
      </c>
      <c r="G23" s="55" t="s">
        <v>28</v>
      </c>
      <c r="H23" s="56">
        <v>1.2</v>
      </c>
      <c r="I23" s="55">
        <v>2000</v>
      </c>
      <c r="J23" s="58">
        <v>44145</v>
      </c>
      <c r="K23" s="58">
        <v>44165</v>
      </c>
      <c r="L23" s="55">
        <v>120</v>
      </c>
      <c r="M23" s="62">
        <v>50</v>
      </c>
      <c r="N23" s="66">
        <v>120000</v>
      </c>
      <c r="O23" s="49">
        <f t="shared" si="0"/>
        <v>48</v>
      </c>
      <c r="P23" s="66">
        <v>24000</v>
      </c>
      <c r="Q23" s="66">
        <f t="shared" si="1"/>
        <v>144000</v>
      </c>
    </row>
    <row r="24" s="47" customFormat="true" ht="33.75" spans="1:17">
      <c r="A24" s="49">
        <v>22</v>
      </c>
      <c r="B24" s="50">
        <v>12011520200104</v>
      </c>
      <c r="C24" s="50" t="s">
        <v>33</v>
      </c>
      <c r="D24" s="51" t="s">
        <v>37</v>
      </c>
      <c r="E24" s="55" t="s">
        <v>20</v>
      </c>
      <c r="F24" s="55" t="s">
        <v>21</v>
      </c>
      <c r="G24" s="55" t="s">
        <v>26</v>
      </c>
      <c r="H24" s="56">
        <v>1.2</v>
      </c>
      <c r="I24" s="55">
        <v>1800</v>
      </c>
      <c r="J24" s="58">
        <v>44148</v>
      </c>
      <c r="K24" s="58">
        <v>44168</v>
      </c>
      <c r="L24" s="55">
        <v>120</v>
      </c>
      <c r="M24" s="62">
        <v>49</v>
      </c>
      <c r="N24" s="66">
        <v>105840</v>
      </c>
      <c r="O24" s="49">
        <f t="shared" si="0"/>
        <v>42</v>
      </c>
      <c r="P24" s="66">
        <v>21000</v>
      </c>
      <c r="Q24" s="66">
        <f t="shared" si="1"/>
        <v>126840</v>
      </c>
    </row>
    <row r="25" s="47" customFormat="true" ht="33.75" spans="1:17">
      <c r="A25" s="49">
        <v>23</v>
      </c>
      <c r="B25" s="50">
        <v>12011520200105</v>
      </c>
      <c r="C25" s="50" t="s">
        <v>33</v>
      </c>
      <c r="D25" s="51" t="s">
        <v>37</v>
      </c>
      <c r="E25" s="55" t="s">
        <v>20</v>
      </c>
      <c r="F25" s="55" t="s">
        <v>21</v>
      </c>
      <c r="G25" s="55" t="s">
        <v>26</v>
      </c>
      <c r="H25" s="56">
        <v>1.2</v>
      </c>
      <c r="I25" s="55">
        <v>1800</v>
      </c>
      <c r="J25" s="58">
        <v>44148</v>
      </c>
      <c r="K25" s="58">
        <v>44168</v>
      </c>
      <c r="L25" s="55">
        <v>120</v>
      </c>
      <c r="M25" s="62">
        <v>46</v>
      </c>
      <c r="N25" s="66">
        <v>99360</v>
      </c>
      <c r="O25" s="49">
        <f t="shared" si="0"/>
        <v>46</v>
      </c>
      <c r="P25" s="66">
        <v>23000</v>
      </c>
      <c r="Q25" s="66">
        <f t="shared" si="1"/>
        <v>122360</v>
      </c>
    </row>
    <row r="26" s="47" customFormat="true" ht="33.75" spans="1:17">
      <c r="A26" s="49">
        <v>24</v>
      </c>
      <c r="B26" s="50">
        <v>12011520200040</v>
      </c>
      <c r="C26" s="50" t="s">
        <v>38</v>
      </c>
      <c r="D26" s="51" t="s">
        <v>39</v>
      </c>
      <c r="E26" s="55" t="s">
        <v>25</v>
      </c>
      <c r="F26" s="55" t="s">
        <v>21</v>
      </c>
      <c r="G26" s="55" t="s">
        <v>28</v>
      </c>
      <c r="H26" s="56">
        <v>1.2</v>
      </c>
      <c r="I26" s="55">
        <v>2500</v>
      </c>
      <c r="J26" s="58">
        <v>44119</v>
      </c>
      <c r="K26" s="58">
        <v>44135</v>
      </c>
      <c r="L26" s="55">
        <v>120</v>
      </c>
      <c r="M26" s="62">
        <v>13</v>
      </c>
      <c r="N26" s="66">
        <v>39000</v>
      </c>
      <c r="O26" s="49">
        <f t="shared" si="0"/>
        <v>13</v>
      </c>
      <c r="P26" s="66">
        <v>6500</v>
      </c>
      <c r="Q26" s="66">
        <f t="shared" si="1"/>
        <v>45500</v>
      </c>
    </row>
    <row r="27" s="47" customFormat="true" ht="33.75" spans="1:17">
      <c r="A27" s="49">
        <v>25</v>
      </c>
      <c r="B27" s="50">
        <v>12011520200041</v>
      </c>
      <c r="C27" s="50" t="s">
        <v>38</v>
      </c>
      <c r="D27" s="51" t="s">
        <v>39</v>
      </c>
      <c r="E27" s="55" t="s">
        <v>25</v>
      </c>
      <c r="F27" s="55" t="s">
        <v>21</v>
      </c>
      <c r="G27" s="55" t="s">
        <v>28</v>
      </c>
      <c r="H27" s="56">
        <v>1.2</v>
      </c>
      <c r="I27" s="55">
        <v>2500</v>
      </c>
      <c r="J27" s="58">
        <v>44119</v>
      </c>
      <c r="K27" s="58">
        <v>44135</v>
      </c>
      <c r="L27" s="55">
        <v>120</v>
      </c>
      <c r="M27" s="62">
        <v>29</v>
      </c>
      <c r="N27" s="66">
        <v>87000</v>
      </c>
      <c r="O27" s="49">
        <f t="shared" si="0"/>
        <v>29</v>
      </c>
      <c r="P27" s="66">
        <v>14500</v>
      </c>
      <c r="Q27" s="66">
        <f t="shared" si="1"/>
        <v>101500</v>
      </c>
    </row>
    <row r="28" s="47" customFormat="true" ht="33.75" spans="1:17">
      <c r="A28" s="49">
        <v>26</v>
      </c>
      <c r="B28" s="50">
        <v>12011520200074</v>
      </c>
      <c r="C28" s="50" t="s">
        <v>38</v>
      </c>
      <c r="D28" s="51" t="s">
        <v>39</v>
      </c>
      <c r="E28" s="55" t="s">
        <v>25</v>
      </c>
      <c r="F28" s="55" t="s">
        <v>21</v>
      </c>
      <c r="G28" s="55" t="s">
        <v>28</v>
      </c>
      <c r="H28" s="56">
        <v>1.2</v>
      </c>
      <c r="I28" s="55">
        <v>2500</v>
      </c>
      <c r="J28" s="58">
        <v>44127</v>
      </c>
      <c r="K28" s="58">
        <v>44145</v>
      </c>
      <c r="L28" s="55">
        <v>120</v>
      </c>
      <c r="M28" s="62">
        <v>17</v>
      </c>
      <c r="N28" s="66">
        <v>51000</v>
      </c>
      <c r="O28" s="49">
        <f t="shared" si="0"/>
        <v>17</v>
      </c>
      <c r="P28" s="66">
        <v>8500</v>
      </c>
      <c r="Q28" s="66">
        <f t="shared" si="1"/>
        <v>59500</v>
      </c>
    </row>
    <row r="29" s="47" customFormat="true" ht="33.75" spans="1:17">
      <c r="A29" s="49">
        <v>27</v>
      </c>
      <c r="B29" s="50">
        <v>12011520200075</v>
      </c>
      <c r="C29" s="50" t="s">
        <v>38</v>
      </c>
      <c r="D29" s="51" t="s">
        <v>39</v>
      </c>
      <c r="E29" s="55" t="s">
        <v>25</v>
      </c>
      <c r="F29" s="55" t="s">
        <v>21</v>
      </c>
      <c r="G29" s="55" t="s">
        <v>28</v>
      </c>
      <c r="H29" s="56">
        <v>1.2</v>
      </c>
      <c r="I29" s="55">
        <v>2500</v>
      </c>
      <c r="J29" s="58">
        <v>44127</v>
      </c>
      <c r="K29" s="58">
        <v>44145</v>
      </c>
      <c r="L29" s="55">
        <v>120</v>
      </c>
      <c r="M29" s="62">
        <v>20</v>
      </c>
      <c r="N29" s="66">
        <v>60000</v>
      </c>
      <c r="O29" s="49">
        <f t="shared" si="0"/>
        <v>20</v>
      </c>
      <c r="P29" s="66">
        <v>10000</v>
      </c>
      <c r="Q29" s="66">
        <f t="shared" si="1"/>
        <v>70000</v>
      </c>
    </row>
    <row r="30" s="47" customFormat="true" ht="33.75" spans="1:17">
      <c r="A30" s="49">
        <v>28</v>
      </c>
      <c r="B30" s="50">
        <v>12011520200076</v>
      </c>
      <c r="C30" s="50" t="s">
        <v>38</v>
      </c>
      <c r="D30" s="51" t="s">
        <v>39</v>
      </c>
      <c r="E30" s="55" t="s">
        <v>25</v>
      </c>
      <c r="F30" s="55" t="s">
        <v>21</v>
      </c>
      <c r="G30" s="55" t="s">
        <v>28</v>
      </c>
      <c r="H30" s="56">
        <v>1.2</v>
      </c>
      <c r="I30" s="55">
        <v>2500</v>
      </c>
      <c r="J30" s="58">
        <v>44127</v>
      </c>
      <c r="K30" s="58">
        <v>44145</v>
      </c>
      <c r="L30" s="55">
        <v>120</v>
      </c>
      <c r="M30" s="62">
        <v>30</v>
      </c>
      <c r="N30" s="66">
        <v>90000</v>
      </c>
      <c r="O30" s="49">
        <f t="shared" si="0"/>
        <v>30</v>
      </c>
      <c r="P30" s="66">
        <v>15000</v>
      </c>
      <c r="Q30" s="66">
        <f t="shared" si="1"/>
        <v>105000</v>
      </c>
    </row>
    <row r="31" s="47" customFormat="true" ht="33.75" spans="1:17">
      <c r="A31" s="49">
        <v>29</v>
      </c>
      <c r="B31" s="50">
        <v>12011520200109</v>
      </c>
      <c r="C31" s="50" t="s">
        <v>38</v>
      </c>
      <c r="D31" s="51" t="s">
        <v>39</v>
      </c>
      <c r="E31" s="55" t="s">
        <v>25</v>
      </c>
      <c r="F31" s="55" t="s">
        <v>21</v>
      </c>
      <c r="G31" s="55" t="s">
        <v>28</v>
      </c>
      <c r="H31" s="56">
        <v>1.2</v>
      </c>
      <c r="I31" s="55">
        <v>2500</v>
      </c>
      <c r="J31" s="58">
        <v>44154</v>
      </c>
      <c r="K31" s="58">
        <v>44174</v>
      </c>
      <c r="L31" s="55">
        <v>120</v>
      </c>
      <c r="M31" s="62">
        <v>35</v>
      </c>
      <c r="N31" s="66">
        <v>105000</v>
      </c>
      <c r="O31" s="49">
        <f t="shared" si="0"/>
        <v>35</v>
      </c>
      <c r="P31" s="66">
        <v>17500</v>
      </c>
      <c r="Q31" s="66">
        <f t="shared" si="1"/>
        <v>122500</v>
      </c>
    </row>
    <row r="32" s="47" customFormat="true" ht="33.75" spans="1:17">
      <c r="A32" s="49">
        <v>30</v>
      </c>
      <c r="B32" s="50">
        <v>12011520200110</v>
      </c>
      <c r="C32" s="50" t="s">
        <v>38</v>
      </c>
      <c r="D32" s="51" t="s">
        <v>39</v>
      </c>
      <c r="E32" s="55" t="s">
        <v>25</v>
      </c>
      <c r="F32" s="55" t="s">
        <v>21</v>
      </c>
      <c r="G32" s="55" t="s">
        <v>28</v>
      </c>
      <c r="H32" s="56">
        <v>1.2</v>
      </c>
      <c r="I32" s="55">
        <v>2500</v>
      </c>
      <c r="J32" s="58">
        <v>44154</v>
      </c>
      <c r="K32" s="58">
        <v>44174</v>
      </c>
      <c r="L32" s="55">
        <v>120</v>
      </c>
      <c r="M32" s="62">
        <v>39</v>
      </c>
      <c r="N32" s="66">
        <v>117000</v>
      </c>
      <c r="O32" s="49">
        <f t="shared" si="0"/>
        <v>39</v>
      </c>
      <c r="P32" s="66">
        <v>19500</v>
      </c>
      <c r="Q32" s="66">
        <f t="shared" si="1"/>
        <v>136500</v>
      </c>
    </row>
    <row r="33" s="47" customFormat="true" ht="33.75" spans="1:17">
      <c r="A33" s="49">
        <v>31</v>
      </c>
      <c r="B33" s="50">
        <v>12011520200126</v>
      </c>
      <c r="C33" s="50" t="s">
        <v>38</v>
      </c>
      <c r="D33" s="51" t="s">
        <v>39</v>
      </c>
      <c r="E33" s="55" t="s">
        <v>25</v>
      </c>
      <c r="F33" s="55" t="s">
        <v>21</v>
      </c>
      <c r="G33" s="55" t="s">
        <v>28</v>
      </c>
      <c r="H33" s="56">
        <v>1.2</v>
      </c>
      <c r="I33" s="55">
        <v>2500</v>
      </c>
      <c r="J33" s="58">
        <v>44165</v>
      </c>
      <c r="K33" s="58">
        <v>44182</v>
      </c>
      <c r="L33" s="55">
        <v>120</v>
      </c>
      <c r="M33" s="62">
        <v>41</v>
      </c>
      <c r="N33" s="66">
        <v>123000</v>
      </c>
      <c r="O33" s="49">
        <f t="shared" si="0"/>
        <v>41</v>
      </c>
      <c r="P33" s="66">
        <v>20500</v>
      </c>
      <c r="Q33" s="66">
        <f t="shared" si="1"/>
        <v>143500</v>
      </c>
    </row>
    <row r="34" s="47" customFormat="true" ht="33.75" spans="1:17">
      <c r="A34" s="49">
        <v>32</v>
      </c>
      <c r="B34" s="50">
        <v>12011520200036</v>
      </c>
      <c r="C34" s="50" t="s">
        <v>40</v>
      </c>
      <c r="D34" s="51" t="s">
        <v>41</v>
      </c>
      <c r="E34" s="55" t="s">
        <v>20</v>
      </c>
      <c r="F34" s="55" t="s">
        <v>21</v>
      </c>
      <c r="G34" s="55" t="s">
        <v>22</v>
      </c>
      <c r="H34" s="56">
        <v>0.8</v>
      </c>
      <c r="I34" s="55">
        <v>1630</v>
      </c>
      <c r="J34" s="58">
        <v>44123</v>
      </c>
      <c r="K34" s="58">
        <v>44141</v>
      </c>
      <c r="L34" s="55">
        <v>120</v>
      </c>
      <c r="M34" s="62">
        <v>21</v>
      </c>
      <c r="N34" s="66">
        <v>27384</v>
      </c>
      <c r="O34" s="49">
        <f t="shared" si="0"/>
        <v>0</v>
      </c>
      <c r="P34" s="66">
        <v>0</v>
      </c>
      <c r="Q34" s="66">
        <f t="shared" si="1"/>
        <v>27384</v>
      </c>
    </row>
    <row r="35" s="47" customFormat="true" ht="33.75" spans="1:17">
      <c r="A35" s="49">
        <v>33</v>
      </c>
      <c r="B35" s="50">
        <v>12011520200037</v>
      </c>
      <c r="C35" s="50" t="s">
        <v>40</v>
      </c>
      <c r="D35" s="51" t="s">
        <v>36</v>
      </c>
      <c r="E35" s="55" t="s">
        <v>20</v>
      </c>
      <c r="F35" s="55" t="s">
        <v>21</v>
      </c>
      <c r="G35" s="55" t="s">
        <v>26</v>
      </c>
      <c r="H35" s="56">
        <v>0.9</v>
      </c>
      <c r="I35" s="55">
        <v>1650</v>
      </c>
      <c r="J35" s="58">
        <v>44124</v>
      </c>
      <c r="K35" s="58">
        <v>44144</v>
      </c>
      <c r="L35" s="55">
        <v>120</v>
      </c>
      <c r="M35" s="62">
        <v>31</v>
      </c>
      <c r="N35" s="66">
        <v>46035</v>
      </c>
      <c r="O35" s="49">
        <f t="shared" si="0"/>
        <v>0</v>
      </c>
      <c r="P35" s="66">
        <v>0</v>
      </c>
      <c r="Q35" s="66">
        <f t="shared" si="1"/>
        <v>46035</v>
      </c>
    </row>
    <row r="36" s="47" customFormat="true" ht="33.75" spans="1:17">
      <c r="A36" s="49">
        <v>34</v>
      </c>
      <c r="B36" s="75" t="s">
        <v>42</v>
      </c>
      <c r="C36" s="50" t="s">
        <v>43</v>
      </c>
      <c r="D36" s="51" t="s">
        <v>34</v>
      </c>
      <c r="E36" s="55" t="s">
        <v>25</v>
      </c>
      <c r="F36" s="55" t="s">
        <v>21</v>
      </c>
      <c r="G36" s="55" t="s">
        <v>28</v>
      </c>
      <c r="H36" s="56">
        <v>1</v>
      </c>
      <c r="I36" s="55">
        <v>1750</v>
      </c>
      <c r="J36" s="58">
        <v>44127</v>
      </c>
      <c r="K36" s="58">
        <v>44187</v>
      </c>
      <c r="L36" s="55">
        <v>120</v>
      </c>
      <c r="M36" s="62">
        <v>22</v>
      </c>
      <c r="N36" s="66">
        <v>38500</v>
      </c>
      <c r="O36" s="49">
        <f t="shared" ref="O36:O77" si="2">P36/500</f>
        <v>0</v>
      </c>
      <c r="P36" s="66">
        <v>0</v>
      </c>
      <c r="Q36" s="66">
        <f t="shared" ref="Q36:Q77" si="3">N36+P36</f>
        <v>38500</v>
      </c>
    </row>
    <row r="37" s="47" customFormat="true" ht="33.75" spans="1:17">
      <c r="A37" s="49">
        <v>35</v>
      </c>
      <c r="B37" s="50">
        <v>12011520200051</v>
      </c>
      <c r="C37" s="50" t="s">
        <v>43</v>
      </c>
      <c r="D37" s="51" t="s">
        <v>34</v>
      </c>
      <c r="E37" s="55" t="s">
        <v>25</v>
      </c>
      <c r="F37" s="55" t="s">
        <v>21</v>
      </c>
      <c r="G37" s="55" t="s">
        <v>28</v>
      </c>
      <c r="H37" s="56">
        <v>1</v>
      </c>
      <c r="I37" s="55">
        <v>1750</v>
      </c>
      <c r="J37" s="58">
        <v>44127</v>
      </c>
      <c r="K37" s="58">
        <v>44187</v>
      </c>
      <c r="L37" s="55">
        <v>120</v>
      </c>
      <c r="M37" s="62">
        <v>22</v>
      </c>
      <c r="N37" s="66">
        <v>38500</v>
      </c>
      <c r="O37" s="49">
        <f t="shared" si="2"/>
        <v>0</v>
      </c>
      <c r="P37" s="66">
        <v>0</v>
      </c>
      <c r="Q37" s="66">
        <f t="shared" si="3"/>
        <v>38500</v>
      </c>
    </row>
    <row r="38" s="47" customFormat="true" ht="33.75" spans="1:17">
      <c r="A38" s="49">
        <v>36</v>
      </c>
      <c r="B38" s="50">
        <v>12011520200052</v>
      </c>
      <c r="C38" s="50" t="s">
        <v>43</v>
      </c>
      <c r="D38" s="51" t="s">
        <v>37</v>
      </c>
      <c r="E38" s="55" t="s">
        <v>20</v>
      </c>
      <c r="F38" s="55" t="s">
        <v>21</v>
      </c>
      <c r="G38" s="55" t="s">
        <v>26</v>
      </c>
      <c r="H38" s="56">
        <v>0.9</v>
      </c>
      <c r="I38" s="55">
        <v>1800</v>
      </c>
      <c r="J38" s="58">
        <v>44130</v>
      </c>
      <c r="K38" s="58">
        <v>44188</v>
      </c>
      <c r="L38" s="55">
        <v>120</v>
      </c>
      <c r="M38" s="62">
        <v>18</v>
      </c>
      <c r="N38" s="66">
        <v>29160</v>
      </c>
      <c r="O38" s="49">
        <f t="shared" si="2"/>
        <v>0</v>
      </c>
      <c r="P38" s="66">
        <v>0</v>
      </c>
      <c r="Q38" s="66">
        <f t="shared" si="3"/>
        <v>29160</v>
      </c>
    </row>
    <row r="39" s="47" customFormat="true" ht="33.75" spans="1:17">
      <c r="A39" s="49">
        <v>37</v>
      </c>
      <c r="B39" s="50">
        <v>12011520200053</v>
      </c>
      <c r="C39" s="50" t="s">
        <v>43</v>
      </c>
      <c r="D39" s="51" t="s">
        <v>37</v>
      </c>
      <c r="E39" s="55" t="s">
        <v>20</v>
      </c>
      <c r="F39" s="55" t="s">
        <v>21</v>
      </c>
      <c r="G39" s="55" t="s">
        <v>26</v>
      </c>
      <c r="H39" s="56">
        <v>0.9</v>
      </c>
      <c r="I39" s="55">
        <v>1800</v>
      </c>
      <c r="J39" s="58">
        <v>44130</v>
      </c>
      <c r="K39" s="58">
        <v>44188</v>
      </c>
      <c r="L39" s="55">
        <v>120</v>
      </c>
      <c r="M39" s="62">
        <v>22</v>
      </c>
      <c r="N39" s="66">
        <v>35640</v>
      </c>
      <c r="O39" s="49">
        <f t="shared" si="2"/>
        <v>0</v>
      </c>
      <c r="P39" s="66">
        <v>0</v>
      </c>
      <c r="Q39" s="66">
        <f t="shared" si="3"/>
        <v>35640</v>
      </c>
    </row>
    <row r="40" s="47" customFormat="true" ht="33.75" spans="1:17">
      <c r="A40" s="49">
        <v>38</v>
      </c>
      <c r="B40" s="75" t="s">
        <v>44</v>
      </c>
      <c r="C40" s="52" t="s">
        <v>29</v>
      </c>
      <c r="D40" s="52" t="s">
        <v>31</v>
      </c>
      <c r="E40" s="52" t="s">
        <v>20</v>
      </c>
      <c r="F40" s="52" t="s">
        <v>21</v>
      </c>
      <c r="G40" s="52" t="s">
        <v>28</v>
      </c>
      <c r="H40" s="56">
        <v>1.2</v>
      </c>
      <c r="I40" s="55">
        <v>3040</v>
      </c>
      <c r="J40" s="59">
        <v>44165</v>
      </c>
      <c r="K40" s="59">
        <v>44184</v>
      </c>
      <c r="L40" s="60">
        <v>120</v>
      </c>
      <c r="M40" s="61">
        <v>44</v>
      </c>
      <c r="N40" s="66">
        <v>160512</v>
      </c>
      <c r="O40" s="49">
        <f t="shared" si="2"/>
        <v>44</v>
      </c>
      <c r="P40" s="66">
        <v>22000</v>
      </c>
      <c r="Q40" s="66">
        <f t="shared" si="3"/>
        <v>182512</v>
      </c>
    </row>
    <row r="41" s="47" customFormat="true" ht="33.75" spans="1:17">
      <c r="A41" s="49">
        <v>39</v>
      </c>
      <c r="B41" s="50">
        <v>12011520200122</v>
      </c>
      <c r="C41" s="52" t="s">
        <v>29</v>
      </c>
      <c r="D41" s="52" t="s">
        <v>45</v>
      </c>
      <c r="E41" s="52" t="s">
        <v>20</v>
      </c>
      <c r="F41" s="52" t="s">
        <v>21</v>
      </c>
      <c r="G41" s="52" t="s">
        <v>26</v>
      </c>
      <c r="H41" s="56">
        <v>1.2</v>
      </c>
      <c r="I41" s="55">
        <v>2100</v>
      </c>
      <c r="J41" s="59">
        <v>44172</v>
      </c>
      <c r="K41" s="59">
        <v>44189</v>
      </c>
      <c r="L41" s="60">
        <v>120</v>
      </c>
      <c r="M41" s="61">
        <v>49</v>
      </c>
      <c r="N41" s="66">
        <v>123480</v>
      </c>
      <c r="O41" s="49">
        <f t="shared" si="2"/>
        <v>49</v>
      </c>
      <c r="P41" s="66">
        <v>24500</v>
      </c>
      <c r="Q41" s="66">
        <f t="shared" si="3"/>
        <v>147980</v>
      </c>
    </row>
    <row r="42" s="47" customFormat="true" ht="33.75" spans="1:17">
      <c r="A42" s="49">
        <v>40</v>
      </c>
      <c r="B42" s="50">
        <v>12011520200137</v>
      </c>
      <c r="C42" s="52" t="s">
        <v>29</v>
      </c>
      <c r="D42" s="52" t="s">
        <v>30</v>
      </c>
      <c r="E42" s="52" t="s">
        <v>20</v>
      </c>
      <c r="F42" s="52" t="s">
        <v>21</v>
      </c>
      <c r="G42" s="52" t="s">
        <v>26</v>
      </c>
      <c r="H42" s="56">
        <v>1.2</v>
      </c>
      <c r="I42" s="61">
        <v>2200</v>
      </c>
      <c r="J42" s="59">
        <v>44172</v>
      </c>
      <c r="K42" s="59">
        <v>44189</v>
      </c>
      <c r="L42" s="60">
        <v>120</v>
      </c>
      <c r="M42" s="61">
        <v>49</v>
      </c>
      <c r="N42" s="66">
        <v>129360</v>
      </c>
      <c r="O42" s="49">
        <f t="shared" si="2"/>
        <v>49</v>
      </c>
      <c r="P42" s="66">
        <v>24500</v>
      </c>
      <c r="Q42" s="66">
        <f t="shared" si="3"/>
        <v>153860</v>
      </c>
    </row>
    <row r="43" s="47" customFormat="true" ht="33.75" spans="1:17">
      <c r="A43" s="49">
        <v>41</v>
      </c>
      <c r="B43" s="50">
        <v>12011520200138</v>
      </c>
      <c r="C43" s="52" t="s">
        <v>29</v>
      </c>
      <c r="D43" s="52" t="s">
        <v>31</v>
      </c>
      <c r="E43" s="52" t="s">
        <v>20</v>
      </c>
      <c r="F43" s="52" t="s">
        <v>21</v>
      </c>
      <c r="G43" s="52" t="s">
        <v>28</v>
      </c>
      <c r="H43" s="56">
        <v>1.2</v>
      </c>
      <c r="I43" s="61">
        <v>3040</v>
      </c>
      <c r="J43" s="59">
        <v>44172</v>
      </c>
      <c r="K43" s="59">
        <v>44189</v>
      </c>
      <c r="L43" s="60">
        <v>120</v>
      </c>
      <c r="M43" s="61">
        <v>47</v>
      </c>
      <c r="N43" s="66">
        <v>171456</v>
      </c>
      <c r="O43" s="49">
        <f t="shared" si="2"/>
        <v>47</v>
      </c>
      <c r="P43" s="66">
        <v>23500</v>
      </c>
      <c r="Q43" s="66">
        <f t="shared" si="3"/>
        <v>194956</v>
      </c>
    </row>
    <row r="44" s="47" customFormat="true" ht="33.75" spans="1:17">
      <c r="A44" s="49">
        <v>42</v>
      </c>
      <c r="B44" s="50">
        <v>12011520200154</v>
      </c>
      <c r="C44" s="52" t="s">
        <v>29</v>
      </c>
      <c r="D44" s="52" t="s">
        <v>27</v>
      </c>
      <c r="E44" s="52" t="s">
        <v>20</v>
      </c>
      <c r="F44" s="52" t="s">
        <v>21</v>
      </c>
      <c r="G44" s="52" t="s">
        <v>28</v>
      </c>
      <c r="H44" s="56">
        <v>1.2</v>
      </c>
      <c r="I44" s="61">
        <v>2000</v>
      </c>
      <c r="J44" s="59">
        <v>44179</v>
      </c>
      <c r="K44" s="59">
        <v>44196</v>
      </c>
      <c r="L44" s="60">
        <v>120</v>
      </c>
      <c r="M44" s="61">
        <v>45</v>
      </c>
      <c r="N44" s="66">
        <v>108000</v>
      </c>
      <c r="O44" s="49">
        <f t="shared" si="2"/>
        <v>45</v>
      </c>
      <c r="P44" s="66">
        <v>22500</v>
      </c>
      <c r="Q44" s="66">
        <f t="shared" si="3"/>
        <v>130500</v>
      </c>
    </row>
    <row r="45" s="47" customFormat="true" ht="33.75" spans="1:17">
      <c r="A45" s="49">
        <v>43</v>
      </c>
      <c r="B45" s="50">
        <v>12011520200120</v>
      </c>
      <c r="C45" s="52" t="s">
        <v>18</v>
      </c>
      <c r="D45" s="52" t="s">
        <v>19</v>
      </c>
      <c r="E45" s="52" t="s">
        <v>20</v>
      </c>
      <c r="F45" s="52" t="s">
        <v>21</v>
      </c>
      <c r="G45" s="52" t="s">
        <v>22</v>
      </c>
      <c r="H45" s="56">
        <v>1.2</v>
      </c>
      <c r="I45" s="61">
        <v>1400</v>
      </c>
      <c r="J45" s="59">
        <v>44166</v>
      </c>
      <c r="K45" s="59">
        <v>44182</v>
      </c>
      <c r="L45" s="60">
        <v>120</v>
      </c>
      <c r="M45" s="61">
        <v>21</v>
      </c>
      <c r="N45" s="66">
        <v>35280</v>
      </c>
      <c r="O45" s="49">
        <f t="shared" si="2"/>
        <v>21</v>
      </c>
      <c r="P45" s="66">
        <v>10500</v>
      </c>
      <c r="Q45" s="66">
        <f t="shared" si="3"/>
        <v>45780</v>
      </c>
    </row>
    <row r="46" s="47" customFormat="true" ht="33.75" spans="1:17">
      <c r="A46" s="49">
        <v>44</v>
      </c>
      <c r="B46" s="50">
        <v>12011520200151</v>
      </c>
      <c r="C46" s="52" t="s">
        <v>18</v>
      </c>
      <c r="D46" s="52" t="s">
        <v>19</v>
      </c>
      <c r="E46" s="52" t="s">
        <v>20</v>
      </c>
      <c r="F46" s="52" t="s">
        <v>21</v>
      </c>
      <c r="G46" s="52" t="s">
        <v>22</v>
      </c>
      <c r="H46" s="56">
        <v>1.2</v>
      </c>
      <c r="I46" s="61">
        <v>1400</v>
      </c>
      <c r="J46" s="59">
        <v>44179</v>
      </c>
      <c r="K46" s="59">
        <v>44195</v>
      </c>
      <c r="L46" s="60">
        <v>120</v>
      </c>
      <c r="M46" s="61">
        <v>18</v>
      </c>
      <c r="N46" s="66">
        <v>30240</v>
      </c>
      <c r="O46" s="49">
        <f t="shared" si="2"/>
        <v>18</v>
      </c>
      <c r="P46" s="66">
        <v>9000</v>
      </c>
      <c r="Q46" s="66">
        <f t="shared" si="3"/>
        <v>39240</v>
      </c>
    </row>
    <row r="47" s="47" customFormat="true" ht="33.75" spans="1:17">
      <c r="A47" s="49">
        <v>45</v>
      </c>
      <c r="B47" s="50">
        <v>12011520200150</v>
      </c>
      <c r="C47" s="50" t="s">
        <v>38</v>
      </c>
      <c r="D47" s="51" t="s">
        <v>39</v>
      </c>
      <c r="E47" s="57" t="s">
        <v>25</v>
      </c>
      <c r="F47" s="55" t="s">
        <v>21</v>
      </c>
      <c r="G47" s="57" t="s">
        <v>28</v>
      </c>
      <c r="H47" s="56">
        <v>1.2</v>
      </c>
      <c r="I47" s="61">
        <v>2500</v>
      </c>
      <c r="J47" s="59">
        <v>44179</v>
      </c>
      <c r="K47" s="59">
        <v>44196</v>
      </c>
      <c r="L47" s="60">
        <v>120</v>
      </c>
      <c r="M47" s="61">
        <v>39</v>
      </c>
      <c r="N47" s="66">
        <v>117000</v>
      </c>
      <c r="O47" s="49">
        <f t="shared" si="2"/>
        <v>39</v>
      </c>
      <c r="P47" s="66">
        <v>19500</v>
      </c>
      <c r="Q47" s="66">
        <f t="shared" si="3"/>
        <v>136500</v>
      </c>
    </row>
    <row r="48" s="47" customFormat="true" ht="33.75" spans="1:17">
      <c r="A48" s="49">
        <v>46</v>
      </c>
      <c r="B48" s="50">
        <v>12011520200155</v>
      </c>
      <c r="C48" s="50" t="s">
        <v>38</v>
      </c>
      <c r="D48" s="51" t="s">
        <v>39</v>
      </c>
      <c r="E48" s="57" t="s">
        <v>25</v>
      </c>
      <c r="F48" s="55" t="s">
        <v>21</v>
      </c>
      <c r="G48" s="57" t="s">
        <v>28</v>
      </c>
      <c r="H48" s="56">
        <v>1.2</v>
      </c>
      <c r="I48" s="61">
        <v>2500</v>
      </c>
      <c r="J48" s="59">
        <v>44183</v>
      </c>
      <c r="K48" s="59">
        <v>44202</v>
      </c>
      <c r="L48" s="60">
        <v>120</v>
      </c>
      <c r="M48" s="61">
        <v>40</v>
      </c>
      <c r="N48" s="66">
        <v>120000</v>
      </c>
      <c r="O48" s="49">
        <f t="shared" si="2"/>
        <v>40</v>
      </c>
      <c r="P48" s="66">
        <v>20000</v>
      </c>
      <c r="Q48" s="66">
        <f t="shared" si="3"/>
        <v>140000</v>
      </c>
    </row>
    <row r="49" s="47" customFormat="true" ht="33.75" spans="1:17">
      <c r="A49" s="49">
        <v>47</v>
      </c>
      <c r="B49" s="50">
        <v>12011520200162</v>
      </c>
      <c r="C49" s="52" t="s">
        <v>46</v>
      </c>
      <c r="D49" s="52" t="s">
        <v>31</v>
      </c>
      <c r="E49" s="52" t="s">
        <v>20</v>
      </c>
      <c r="F49" s="55" t="s">
        <v>21</v>
      </c>
      <c r="G49" s="52" t="s">
        <v>28</v>
      </c>
      <c r="H49" s="56">
        <v>1.2</v>
      </c>
      <c r="I49" s="61">
        <v>3040</v>
      </c>
      <c r="J49" s="59">
        <v>44183</v>
      </c>
      <c r="K49" s="59">
        <v>44204</v>
      </c>
      <c r="L49" s="60">
        <v>120</v>
      </c>
      <c r="M49" s="61">
        <v>41</v>
      </c>
      <c r="N49" s="66">
        <v>149568</v>
      </c>
      <c r="O49" s="49">
        <f t="shared" si="2"/>
        <v>41</v>
      </c>
      <c r="P49" s="66">
        <v>20500</v>
      </c>
      <c r="Q49" s="66">
        <f t="shared" si="3"/>
        <v>170068</v>
      </c>
    </row>
    <row r="50" s="47" customFormat="true" ht="33.75" spans="1:17">
      <c r="A50" s="49">
        <v>48</v>
      </c>
      <c r="B50" s="50">
        <v>12011520200161</v>
      </c>
      <c r="C50" s="52" t="s">
        <v>35</v>
      </c>
      <c r="D50" s="52" t="s">
        <v>31</v>
      </c>
      <c r="E50" s="52" t="s">
        <v>20</v>
      </c>
      <c r="F50" s="55" t="s">
        <v>21</v>
      </c>
      <c r="G50" s="52" t="s">
        <v>28</v>
      </c>
      <c r="H50" s="56">
        <v>1.2</v>
      </c>
      <c r="I50" s="61">
        <v>3040</v>
      </c>
      <c r="J50" s="59">
        <v>44183</v>
      </c>
      <c r="K50" s="59">
        <v>44204</v>
      </c>
      <c r="L50" s="60">
        <v>120</v>
      </c>
      <c r="M50" s="61">
        <v>45</v>
      </c>
      <c r="N50" s="66">
        <v>164160</v>
      </c>
      <c r="O50" s="49">
        <f t="shared" si="2"/>
        <v>45</v>
      </c>
      <c r="P50" s="66">
        <v>22500</v>
      </c>
      <c r="Q50" s="66">
        <f t="shared" si="3"/>
        <v>186660</v>
      </c>
    </row>
    <row r="51" s="47" customFormat="true" ht="33.75" spans="1:17">
      <c r="A51" s="49">
        <v>49</v>
      </c>
      <c r="B51" s="50">
        <v>12011520200129</v>
      </c>
      <c r="C51" s="52" t="s">
        <v>33</v>
      </c>
      <c r="D51" s="52" t="s">
        <v>34</v>
      </c>
      <c r="E51" s="52" t="s">
        <v>25</v>
      </c>
      <c r="F51" s="55" t="s">
        <v>21</v>
      </c>
      <c r="G51" s="52" t="s">
        <v>28</v>
      </c>
      <c r="H51" s="56">
        <v>1.2</v>
      </c>
      <c r="I51" s="61">
        <v>1750</v>
      </c>
      <c r="J51" s="59">
        <v>44168</v>
      </c>
      <c r="K51" s="59">
        <v>44188</v>
      </c>
      <c r="L51" s="60">
        <v>120</v>
      </c>
      <c r="M51" s="61">
        <v>49</v>
      </c>
      <c r="N51" s="66">
        <v>102900</v>
      </c>
      <c r="O51" s="49">
        <f t="shared" si="2"/>
        <v>0</v>
      </c>
      <c r="P51" s="66">
        <v>0</v>
      </c>
      <c r="Q51" s="66">
        <f t="shared" si="3"/>
        <v>102900</v>
      </c>
    </row>
    <row r="52" s="47" customFormat="true" ht="33.75" spans="1:17">
      <c r="A52" s="49">
        <v>50</v>
      </c>
      <c r="B52" s="50">
        <v>12011520200130</v>
      </c>
      <c r="C52" s="52" t="s">
        <v>33</v>
      </c>
      <c r="D52" s="52" t="s">
        <v>34</v>
      </c>
      <c r="E52" s="52" t="s">
        <v>25</v>
      </c>
      <c r="F52" s="55" t="s">
        <v>21</v>
      </c>
      <c r="G52" s="52" t="s">
        <v>28</v>
      </c>
      <c r="H52" s="56">
        <v>1.2</v>
      </c>
      <c r="I52" s="61">
        <v>1750</v>
      </c>
      <c r="J52" s="59">
        <v>44168</v>
      </c>
      <c r="K52" s="59">
        <v>44188</v>
      </c>
      <c r="L52" s="60">
        <v>120</v>
      </c>
      <c r="M52" s="61">
        <v>48</v>
      </c>
      <c r="N52" s="66">
        <v>100800</v>
      </c>
      <c r="O52" s="49">
        <f t="shared" si="2"/>
        <v>2</v>
      </c>
      <c r="P52" s="66">
        <v>1000</v>
      </c>
      <c r="Q52" s="66">
        <f t="shared" si="3"/>
        <v>101800</v>
      </c>
    </row>
    <row r="53" s="47" customFormat="true" ht="33.75" spans="1:17">
      <c r="A53" s="49">
        <v>51</v>
      </c>
      <c r="B53" s="50">
        <v>12011520200164</v>
      </c>
      <c r="C53" s="52" t="s">
        <v>33</v>
      </c>
      <c r="D53" s="52" t="s">
        <v>34</v>
      </c>
      <c r="E53" s="52" t="s">
        <v>25</v>
      </c>
      <c r="F53" s="55" t="s">
        <v>21</v>
      </c>
      <c r="G53" s="52" t="s">
        <v>28</v>
      </c>
      <c r="H53" s="56">
        <v>1.2</v>
      </c>
      <c r="I53" s="61">
        <v>1750</v>
      </c>
      <c r="J53" s="59">
        <v>44189</v>
      </c>
      <c r="K53" s="59">
        <v>44209</v>
      </c>
      <c r="L53" s="60">
        <v>120</v>
      </c>
      <c r="M53" s="61">
        <v>49</v>
      </c>
      <c r="N53" s="66">
        <v>102900</v>
      </c>
      <c r="O53" s="49">
        <f t="shared" si="2"/>
        <v>19</v>
      </c>
      <c r="P53" s="66">
        <v>9500</v>
      </c>
      <c r="Q53" s="66">
        <f t="shared" si="3"/>
        <v>112400</v>
      </c>
    </row>
    <row r="54" s="47" customFormat="true" ht="33.75" spans="1:17">
      <c r="A54" s="49">
        <v>52</v>
      </c>
      <c r="B54" s="50">
        <v>12011520200165</v>
      </c>
      <c r="C54" s="52" t="s">
        <v>33</v>
      </c>
      <c r="D54" s="52" t="s">
        <v>34</v>
      </c>
      <c r="E54" s="52" t="s">
        <v>25</v>
      </c>
      <c r="F54" s="55" t="s">
        <v>21</v>
      </c>
      <c r="G54" s="52" t="s">
        <v>28</v>
      </c>
      <c r="H54" s="56">
        <v>1.2</v>
      </c>
      <c r="I54" s="61">
        <v>1750</v>
      </c>
      <c r="J54" s="59">
        <v>44189</v>
      </c>
      <c r="K54" s="59">
        <v>44209</v>
      </c>
      <c r="L54" s="60">
        <v>120</v>
      </c>
      <c r="M54" s="61">
        <v>49</v>
      </c>
      <c r="N54" s="66">
        <v>102900</v>
      </c>
      <c r="O54" s="49">
        <f t="shared" si="2"/>
        <v>3</v>
      </c>
      <c r="P54" s="66">
        <v>1500</v>
      </c>
      <c r="Q54" s="66">
        <f t="shared" si="3"/>
        <v>104400</v>
      </c>
    </row>
    <row r="55" s="47" customFormat="true" ht="33.75" spans="1:17">
      <c r="A55" s="49">
        <v>53</v>
      </c>
      <c r="B55" s="50">
        <v>12011520200166</v>
      </c>
      <c r="C55" s="52" t="s">
        <v>33</v>
      </c>
      <c r="D55" s="52" t="s">
        <v>27</v>
      </c>
      <c r="E55" s="52" t="s">
        <v>20</v>
      </c>
      <c r="F55" s="55" t="s">
        <v>21</v>
      </c>
      <c r="G55" s="52" t="s">
        <v>28</v>
      </c>
      <c r="H55" s="56">
        <v>1.2</v>
      </c>
      <c r="I55" s="61">
        <v>2000</v>
      </c>
      <c r="J55" s="59" t="s">
        <v>47</v>
      </c>
      <c r="K55" s="59">
        <v>44207</v>
      </c>
      <c r="L55" s="60">
        <v>120</v>
      </c>
      <c r="M55" s="61">
        <v>45</v>
      </c>
      <c r="N55" s="66">
        <v>108000</v>
      </c>
      <c r="O55" s="49">
        <f t="shared" si="2"/>
        <v>32</v>
      </c>
      <c r="P55" s="66">
        <v>16000</v>
      </c>
      <c r="Q55" s="66">
        <f t="shared" si="3"/>
        <v>124000</v>
      </c>
    </row>
    <row r="56" s="47" customFormat="true" ht="33.75" spans="1:17">
      <c r="A56" s="49">
        <v>54</v>
      </c>
      <c r="B56" s="50">
        <v>12011520200167</v>
      </c>
      <c r="C56" s="52" t="s">
        <v>33</v>
      </c>
      <c r="D56" s="52" t="s">
        <v>27</v>
      </c>
      <c r="E56" s="52" t="s">
        <v>20</v>
      </c>
      <c r="F56" s="55" t="s">
        <v>21</v>
      </c>
      <c r="G56" s="52" t="s">
        <v>28</v>
      </c>
      <c r="H56" s="56">
        <v>1.2</v>
      </c>
      <c r="I56" s="61">
        <v>2000</v>
      </c>
      <c r="J56" s="59" t="s">
        <v>47</v>
      </c>
      <c r="K56" s="59">
        <v>44207</v>
      </c>
      <c r="L56" s="60">
        <v>120</v>
      </c>
      <c r="M56" s="61">
        <v>50</v>
      </c>
      <c r="N56" s="66">
        <v>120000</v>
      </c>
      <c r="O56" s="49">
        <f t="shared" si="2"/>
        <v>8</v>
      </c>
      <c r="P56" s="66">
        <v>4000</v>
      </c>
      <c r="Q56" s="66">
        <f t="shared" si="3"/>
        <v>124000</v>
      </c>
    </row>
    <row r="57" s="47" customFormat="true" ht="33.75" spans="1:17">
      <c r="A57" s="49">
        <v>55</v>
      </c>
      <c r="B57" s="50">
        <v>12011520200141</v>
      </c>
      <c r="C57" s="53" t="s">
        <v>48</v>
      </c>
      <c r="D57" s="52" t="s">
        <v>49</v>
      </c>
      <c r="E57" s="52" t="s">
        <v>20</v>
      </c>
      <c r="F57" s="55" t="s">
        <v>21</v>
      </c>
      <c r="G57" s="52" t="s">
        <v>28</v>
      </c>
      <c r="H57" s="56">
        <v>1.2</v>
      </c>
      <c r="I57" s="61">
        <v>1300</v>
      </c>
      <c r="J57" s="59">
        <v>44177</v>
      </c>
      <c r="K57" s="59">
        <v>44195</v>
      </c>
      <c r="L57" s="60">
        <v>120</v>
      </c>
      <c r="M57" s="61">
        <v>45</v>
      </c>
      <c r="N57" s="66">
        <v>70200</v>
      </c>
      <c r="O57" s="49">
        <f t="shared" si="2"/>
        <v>45</v>
      </c>
      <c r="P57" s="66">
        <v>22500</v>
      </c>
      <c r="Q57" s="66">
        <f t="shared" si="3"/>
        <v>92700</v>
      </c>
    </row>
    <row r="58" s="47" customFormat="true" ht="33.75" spans="1:17">
      <c r="A58" s="49">
        <v>56</v>
      </c>
      <c r="B58" s="50">
        <v>12011520200142</v>
      </c>
      <c r="C58" s="53" t="s">
        <v>48</v>
      </c>
      <c r="D58" s="52" t="s">
        <v>49</v>
      </c>
      <c r="E58" s="52" t="s">
        <v>20</v>
      </c>
      <c r="F58" s="55" t="s">
        <v>21</v>
      </c>
      <c r="G58" s="52" t="s">
        <v>28</v>
      </c>
      <c r="H58" s="56">
        <v>1.2</v>
      </c>
      <c r="I58" s="61">
        <v>1300</v>
      </c>
      <c r="J58" s="59">
        <v>44177</v>
      </c>
      <c r="K58" s="59">
        <v>44195</v>
      </c>
      <c r="L58" s="60">
        <v>120</v>
      </c>
      <c r="M58" s="61">
        <v>45</v>
      </c>
      <c r="N58" s="66">
        <v>70200</v>
      </c>
      <c r="O58" s="49">
        <f t="shared" si="2"/>
        <v>45</v>
      </c>
      <c r="P58" s="66">
        <v>22500</v>
      </c>
      <c r="Q58" s="66">
        <f t="shared" si="3"/>
        <v>92700</v>
      </c>
    </row>
    <row r="59" s="47" customFormat="true" ht="33.75" spans="1:17">
      <c r="A59" s="49">
        <v>57</v>
      </c>
      <c r="B59" s="54">
        <v>12011520200127</v>
      </c>
      <c r="C59" s="53" t="s">
        <v>33</v>
      </c>
      <c r="D59" s="52" t="s">
        <v>27</v>
      </c>
      <c r="E59" s="52" t="s">
        <v>20</v>
      </c>
      <c r="F59" s="55" t="s">
        <v>21</v>
      </c>
      <c r="G59" s="52" t="s">
        <v>28</v>
      </c>
      <c r="H59" s="56">
        <v>1</v>
      </c>
      <c r="I59" s="62">
        <v>2000</v>
      </c>
      <c r="J59" s="63">
        <v>44166</v>
      </c>
      <c r="K59" s="63">
        <v>44186</v>
      </c>
      <c r="L59" s="64">
        <v>120</v>
      </c>
      <c r="M59" s="62">
        <v>45</v>
      </c>
      <c r="N59" s="66">
        <v>90000</v>
      </c>
      <c r="O59" s="49">
        <f t="shared" si="2"/>
        <v>0</v>
      </c>
      <c r="P59" s="66">
        <v>0</v>
      </c>
      <c r="Q59" s="66">
        <f t="shared" si="3"/>
        <v>90000</v>
      </c>
    </row>
    <row r="60" s="47" customFormat="true" ht="33.75" spans="1:17">
      <c r="A60" s="49">
        <v>58</v>
      </c>
      <c r="B60" s="54">
        <v>12011520200128</v>
      </c>
      <c r="C60" s="53" t="s">
        <v>33</v>
      </c>
      <c r="D60" s="52" t="s">
        <v>27</v>
      </c>
      <c r="E60" s="52" t="s">
        <v>20</v>
      </c>
      <c r="F60" s="55" t="s">
        <v>21</v>
      </c>
      <c r="G60" s="52" t="s">
        <v>28</v>
      </c>
      <c r="H60" s="56">
        <v>1</v>
      </c>
      <c r="I60" s="62">
        <v>2000</v>
      </c>
      <c r="J60" s="63">
        <v>44166</v>
      </c>
      <c r="K60" s="63">
        <v>44186</v>
      </c>
      <c r="L60" s="64">
        <v>120</v>
      </c>
      <c r="M60" s="62">
        <v>48</v>
      </c>
      <c r="N60" s="66">
        <v>96000</v>
      </c>
      <c r="O60" s="49">
        <f t="shared" si="2"/>
        <v>0</v>
      </c>
      <c r="P60" s="66">
        <v>0</v>
      </c>
      <c r="Q60" s="66">
        <f t="shared" si="3"/>
        <v>96000</v>
      </c>
    </row>
    <row r="61" s="47" customFormat="true" ht="33.75" spans="1:17">
      <c r="A61" s="49">
        <v>59</v>
      </c>
      <c r="B61" s="54">
        <v>12011520200131</v>
      </c>
      <c r="C61" s="53" t="s">
        <v>33</v>
      </c>
      <c r="D61" s="52" t="s">
        <v>49</v>
      </c>
      <c r="E61" s="52" t="s">
        <v>20</v>
      </c>
      <c r="F61" s="55" t="s">
        <v>21</v>
      </c>
      <c r="G61" s="52" t="s">
        <v>28</v>
      </c>
      <c r="H61" s="56">
        <v>1</v>
      </c>
      <c r="I61" s="62">
        <v>1300</v>
      </c>
      <c r="J61" s="63">
        <v>44173</v>
      </c>
      <c r="K61" s="63">
        <v>44193</v>
      </c>
      <c r="L61" s="64">
        <v>120</v>
      </c>
      <c r="M61" s="62">
        <v>49</v>
      </c>
      <c r="N61" s="66">
        <v>63700</v>
      </c>
      <c r="O61" s="49">
        <f t="shared" si="2"/>
        <v>0</v>
      </c>
      <c r="P61" s="66">
        <v>0</v>
      </c>
      <c r="Q61" s="66">
        <f t="shared" si="3"/>
        <v>63700</v>
      </c>
    </row>
    <row r="62" s="47" customFormat="true" ht="33.75" spans="1:17">
      <c r="A62" s="49">
        <v>60</v>
      </c>
      <c r="B62" s="54">
        <v>12011520200132</v>
      </c>
      <c r="C62" s="53" t="s">
        <v>33</v>
      </c>
      <c r="D62" s="52" t="s">
        <v>49</v>
      </c>
      <c r="E62" s="52" t="s">
        <v>20</v>
      </c>
      <c r="F62" s="55" t="s">
        <v>21</v>
      </c>
      <c r="G62" s="52" t="s">
        <v>28</v>
      </c>
      <c r="H62" s="56">
        <v>1</v>
      </c>
      <c r="I62" s="62">
        <v>1300</v>
      </c>
      <c r="J62" s="63">
        <v>44173</v>
      </c>
      <c r="K62" s="63">
        <v>44193</v>
      </c>
      <c r="L62" s="64">
        <v>120</v>
      </c>
      <c r="M62" s="62">
        <v>49</v>
      </c>
      <c r="N62" s="66">
        <v>63700</v>
      </c>
      <c r="O62" s="49">
        <f t="shared" si="2"/>
        <v>0</v>
      </c>
      <c r="P62" s="66">
        <v>0</v>
      </c>
      <c r="Q62" s="66">
        <f t="shared" si="3"/>
        <v>63700</v>
      </c>
    </row>
    <row r="63" s="47" customFormat="true" ht="33.75" spans="1:17">
      <c r="A63" s="49">
        <v>61</v>
      </c>
      <c r="B63" s="54">
        <v>12011520200133</v>
      </c>
      <c r="C63" s="53" t="s">
        <v>33</v>
      </c>
      <c r="D63" s="52" t="s">
        <v>37</v>
      </c>
      <c r="E63" s="52" t="s">
        <v>20</v>
      </c>
      <c r="F63" s="55" t="s">
        <v>21</v>
      </c>
      <c r="G63" s="52" t="s">
        <v>26</v>
      </c>
      <c r="H63" s="56">
        <v>0.9</v>
      </c>
      <c r="I63" s="62">
        <v>1800</v>
      </c>
      <c r="J63" s="63">
        <v>44175</v>
      </c>
      <c r="K63" s="63">
        <v>44195</v>
      </c>
      <c r="L63" s="64">
        <v>120</v>
      </c>
      <c r="M63" s="62">
        <v>47</v>
      </c>
      <c r="N63" s="66">
        <v>76140</v>
      </c>
      <c r="O63" s="49">
        <f t="shared" si="2"/>
        <v>0</v>
      </c>
      <c r="P63" s="66">
        <v>0</v>
      </c>
      <c r="Q63" s="66">
        <f t="shared" si="3"/>
        <v>76140</v>
      </c>
    </row>
    <row r="64" s="47" customFormat="true" ht="33.75" spans="1:17">
      <c r="A64" s="49">
        <v>62</v>
      </c>
      <c r="B64" s="54">
        <v>12011520200134</v>
      </c>
      <c r="C64" s="53" t="s">
        <v>33</v>
      </c>
      <c r="D64" s="52" t="s">
        <v>37</v>
      </c>
      <c r="E64" s="52" t="s">
        <v>20</v>
      </c>
      <c r="F64" s="55" t="s">
        <v>21</v>
      </c>
      <c r="G64" s="52" t="s">
        <v>26</v>
      </c>
      <c r="H64" s="56">
        <v>0.9</v>
      </c>
      <c r="I64" s="62">
        <v>1800</v>
      </c>
      <c r="J64" s="63">
        <v>44175</v>
      </c>
      <c r="K64" s="63">
        <v>44195</v>
      </c>
      <c r="L64" s="64">
        <v>120</v>
      </c>
      <c r="M64" s="62">
        <v>46</v>
      </c>
      <c r="N64" s="66">
        <v>74520</v>
      </c>
      <c r="O64" s="49">
        <f t="shared" si="2"/>
        <v>0</v>
      </c>
      <c r="P64" s="66">
        <v>0</v>
      </c>
      <c r="Q64" s="66">
        <f t="shared" si="3"/>
        <v>74520</v>
      </c>
    </row>
    <row r="65" s="47" customFormat="true" ht="33.75" spans="1:17">
      <c r="A65" s="49">
        <v>63</v>
      </c>
      <c r="B65" s="54">
        <v>12011520200135</v>
      </c>
      <c r="C65" s="53" t="s">
        <v>33</v>
      </c>
      <c r="D65" s="52" t="s">
        <v>31</v>
      </c>
      <c r="E65" s="52" t="s">
        <v>20</v>
      </c>
      <c r="F65" s="55" t="s">
        <v>21</v>
      </c>
      <c r="G65" s="52" t="s">
        <v>28</v>
      </c>
      <c r="H65" s="56">
        <v>1</v>
      </c>
      <c r="I65" s="62">
        <v>3040</v>
      </c>
      <c r="J65" s="63">
        <v>44169</v>
      </c>
      <c r="K65" s="63">
        <v>44189</v>
      </c>
      <c r="L65" s="64">
        <v>120</v>
      </c>
      <c r="M65" s="62">
        <v>45</v>
      </c>
      <c r="N65" s="66">
        <v>136800</v>
      </c>
      <c r="O65" s="49">
        <f t="shared" si="2"/>
        <v>0</v>
      </c>
      <c r="P65" s="66">
        <v>0</v>
      </c>
      <c r="Q65" s="66">
        <f t="shared" si="3"/>
        <v>136800</v>
      </c>
    </row>
    <row r="66" s="47" customFormat="true" ht="33.75" spans="1:17">
      <c r="A66" s="49">
        <v>64</v>
      </c>
      <c r="B66" s="54">
        <v>12011520200136</v>
      </c>
      <c r="C66" s="53" t="s">
        <v>33</v>
      </c>
      <c r="D66" s="52" t="s">
        <v>31</v>
      </c>
      <c r="E66" s="52" t="s">
        <v>20</v>
      </c>
      <c r="F66" s="55" t="s">
        <v>21</v>
      </c>
      <c r="G66" s="52" t="s">
        <v>28</v>
      </c>
      <c r="H66" s="56">
        <v>1</v>
      </c>
      <c r="I66" s="62">
        <v>3040</v>
      </c>
      <c r="J66" s="63">
        <v>44169</v>
      </c>
      <c r="K66" s="63">
        <v>44189</v>
      </c>
      <c r="L66" s="64">
        <v>120</v>
      </c>
      <c r="M66" s="62">
        <v>46</v>
      </c>
      <c r="N66" s="66">
        <v>139840</v>
      </c>
      <c r="O66" s="49">
        <f t="shared" si="2"/>
        <v>0</v>
      </c>
      <c r="P66" s="66">
        <v>0</v>
      </c>
      <c r="Q66" s="66">
        <f t="shared" si="3"/>
        <v>139840</v>
      </c>
    </row>
    <row r="67" s="47" customFormat="true" ht="33.75" spans="1:17">
      <c r="A67" s="49">
        <v>65</v>
      </c>
      <c r="B67" s="54">
        <v>12011520200038</v>
      </c>
      <c r="C67" s="53" t="s">
        <v>50</v>
      </c>
      <c r="D67" s="52" t="s">
        <v>36</v>
      </c>
      <c r="E67" s="52" t="s">
        <v>20</v>
      </c>
      <c r="F67" s="55" t="s">
        <v>21</v>
      </c>
      <c r="G67" s="52" t="s">
        <v>26</v>
      </c>
      <c r="H67" s="56">
        <v>0.9</v>
      </c>
      <c r="I67" s="62">
        <v>1650</v>
      </c>
      <c r="J67" s="63">
        <v>44119</v>
      </c>
      <c r="K67" s="63">
        <v>44139</v>
      </c>
      <c r="L67" s="64">
        <v>120</v>
      </c>
      <c r="M67" s="62">
        <v>21</v>
      </c>
      <c r="N67" s="66">
        <v>31185</v>
      </c>
      <c r="O67" s="49">
        <f t="shared" si="2"/>
        <v>0</v>
      </c>
      <c r="P67" s="66">
        <v>0</v>
      </c>
      <c r="Q67" s="66">
        <f t="shared" si="3"/>
        <v>31185</v>
      </c>
    </row>
    <row r="68" s="47" customFormat="true" ht="33.75" spans="1:17">
      <c r="A68" s="49">
        <v>66</v>
      </c>
      <c r="B68" s="54">
        <v>12011520200039</v>
      </c>
      <c r="C68" s="53" t="s">
        <v>50</v>
      </c>
      <c r="D68" s="52" t="s">
        <v>31</v>
      </c>
      <c r="E68" s="52" t="s">
        <v>20</v>
      </c>
      <c r="F68" s="55" t="s">
        <v>21</v>
      </c>
      <c r="G68" s="52" t="s">
        <v>28</v>
      </c>
      <c r="H68" s="56">
        <v>1</v>
      </c>
      <c r="I68" s="62">
        <v>3040</v>
      </c>
      <c r="J68" s="63">
        <v>44119</v>
      </c>
      <c r="K68" s="63">
        <v>44139</v>
      </c>
      <c r="L68" s="64">
        <v>120</v>
      </c>
      <c r="M68" s="62">
        <v>23</v>
      </c>
      <c r="N68" s="66">
        <v>69920</v>
      </c>
      <c r="O68" s="49">
        <f t="shared" si="2"/>
        <v>0</v>
      </c>
      <c r="P68" s="66">
        <v>0</v>
      </c>
      <c r="Q68" s="66">
        <f t="shared" si="3"/>
        <v>69920</v>
      </c>
    </row>
    <row r="69" s="47" customFormat="true" ht="33.75" spans="1:17">
      <c r="A69" s="49">
        <v>67</v>
      </c>
      <c r="B69" s="54">
        <v>12011520200168</v>
      </c>
      <c r="C69" s="53" t="s">
        <v>23</v>
      </c>
      <c r="D69" s="52" t="s">
        <v>27</v>
      </c>
      <c r="E69" s="52" t="s">
        <v>20</v>
      </c>
      <c r="F69" s="55" t="s">
        <v>21</v>
      </c>
      <c r="G69" s="52" t="s">
        <v>28</v>
      </c>
      <c r="H69" s="56">
        <v>1</v>
      </c>
      <c r="I69" s="62">
        <v>2000</v>
      </c>
      <c r="J69" s="63">
        <v>44186</v>
      </c>
      <c r="K69" s="63">
        <v>44205</v>
      </c>
      <c r="L69" s="64">
        <v>120</v>
      </c>
      <c r="M69" s="62">
        <v>41</v>
      </c>
      <c r="N69" s="66">
        <v>82000</v>
      </c>
      <c r="O69" s="49">
        <f t="shared" si="2"/>
        <v>0</v>
      </c>
      <c r="P69" s="66">
        <v>0</v>
      </c>
      <c r="Q69" s="66">
        <f t="shared" si="3"/>
        <v>82000</v>
      </c>
    </row>
    <row r="70" s="47" customFormat="true" ht="33.75" spans="1:17">
      <c r="A70" s="49">
        <v>68</v>
      </c>
      <c r="B70" s="54">
        <v>12011520200169</v>
      </c>
      <c r="C70" s="53" t="s">
        <v>23</v>
      </c>
      <c r="D70" s="52" t="s">
        <v>24</v>
      </c>
      <c r="E70" s="52" t="s">
        <v>25</v>
      </c>
      <c r="F70" s="55" t="s">
        <v>21</v>
      </c>
      <c r="G70" s="52" t="s">
        <v>26</v>
      </c>
      <c r="H70" s="56">
        <v>0.9</v>
      </c>
      <c r="I70" s="62">
        <v>2600</v>
      </c>
      <c r="J70" s="63">
        <v>44186</v>
      </c>
      <c r="K70" s="63">
        <v>44205</v>
      </c>
      <c r="L70" s="64">
        <v>120</v>
      </c>
      <c r="M70" s="62">
        <v>47</v>
      </c>
      <c r="N70" s="66">
        <v>109980</v>
      </c>
      <c r="O70" s="49">
        <f t="shared" si="2"/>
        <v>0</v>
      </c>
      <c r="P70" s="66">
        <v>0</v>
      </c>
      <c r="Q70" s="66">
        <f t="shared" si="3"/>
        <v>109980</v>
      </c>
    </row>
    <row r="71" s="47" customFormat="true" ht="33.75" spans="1:17">
      <c r="A71" s="49">
        <v>69</v>
      </c>
      <c r="B71" s="54">
        <v>12011520200170</v>
      </c>
      <c r="C71" s="53" t="s">
        <v>40</v>
      </c>
      <c r="D71" s="52" t="s">
        <v>31</v>
      </c>
      <c r="E71" s="52" t="s">
        <v>20</v>
      </c>
      <c r="F71" s="55" t="s">
        <v>21</v>
      </c>
      <c r="G71" s="52" t="s">
        <v>28</v>
      </c>
      <c r="H71" s="56">
        <v>1</v>
      </c>
      <c r="I71" s="62">
        <v>3040</v>
      </c>
      <c r="J71" s="63">
        <v>44189</v>
      </c>
      <c r="K71" s="63">
        <v>44210</v>
      </c>
      <c r="L71" s="64">
        <v>120</v>
      </c>
      <c r="M71" s="62">
        <v>35</v>
      </c>
      <c r="N71" s="66">
        <v>106400</v>
      </c>
      <c r="O71" s="49">
        <f t="shared" si="2"/>
        <v>0</v>
      </c>
      <c r="P71" s="66">
        <v>0</v>
      </c>
      <c r="Q71" s="66">
        <f t="shared" si="3"/>
        <v>106400</v>
      </c>
    </row>
    <row r="72" s="47" customFormat="true" ht="33.75" spans="1:17">
      <c r="A72" s="49">
        <v>70</v>
      </c>
      <c r="B72" s="54">
        <v>12011520200047</v>
      </c>
      <c r="C72" s="53" t="s">
        <v>48</v>
      </c>
      <c r="D72" s="52" t="s">
        <v>49</v>
      </c>
      <c r="E72" s="52" t="s">
        <v>20</v>
      </c>
      <c r="F72" s="55" t="s">
        <v>21</v>
      </c>
      <c r="G72" s="52" t="s">
        <v>28</v>
      </c>
      <c r="H72" s="56">
        <v>1</v>
      </c>
      <c r="I72" s="62">
        <v>1300</v>
      </c>
      <c r="J72" s="63">
        <v>44124</v>
      </c>
      <c r="K72" s="63">
        <v>44144</v>
      </c>
      <c r="L72" s="64">
        <v>120</v>
      </c>
      <c r="M72" s="62">
        <v>41</v>
      </c>
      <c r="N72" s="66">
        <v>53300</v>
      </c>
      <c r="O72" s="49">
        <f t="shared" si="2"/>
        <v>0</v>
      </c>
      <c r="P72" s="66">
        <v>0</v>
      </c>
      <c r="Q72" s="66">
        <f t="shared" si="3"/>
        <v>53300</v>
      </c>
    </row>
    <row r="73" s="47" customFormat="true" ht="33.75" spans="1:17">
      <c r="A73" s="49">
        <v>71</v>
      </c>
      <c r="B73" s="54">
        <v>12011520200046</v>
      </c>
      <c r="C73" s="53" t="s">
        <v>48</v>
      </c>
      <c r="D73" s="52" t="s">
        <v>51</v>
      </c>
      <c r="E73" s="52" t="s">
        <v>20</v>
      </c>
      <c r="F73" s="55" t="s">
        <v>21</v>
      </c>
      <c r="G73" s="52" t="s">
        <v>28</v>
      </c>
      <c r="H73" s="56">
        <v>1</v>
      </c>
      <c r="I73" s="62">
        <v>1300</v>
      </c>
      <c r="J73" s="63">
        <v>44124</v>
      </c>
      <c r="K73" s="63">
        <v>44144</v>
      </c>
      <c r="L73" s="64">
        <v>120</v>
      </c>
      <c r="M73" s="62">
        <v>46</v>
      </c>
      <c r="N73" s="66">
        <v>59800</v>
      </c>
      <c r="O73" s="49">
        <f t="shared" si="2"/>
        <v>0</v>
      </c>
      <c r="P73" s="66">
        <v>0</v>
      </c>
      <c r="Q73" s="66">
        <f t="shared" si="3"/>
        <v>59800</v>
      </c>
    </row>
    <row r="74" s="47" customFormat="true" ht="33.75" spans="1:17">
      <c r="A74" s="49">
        <v>72</v>
      </c>
      <c r="B74" s="54">
        <v>12011520200048</v>
      </c>
      <c r="C74" s="53" t="s">
        <v>48</v>
      </c>
      <c r="D74" s="52" t="s">
        <v>49</v>
      </c>
      <c r="E74" s="52" t="s">
        <v>20</v>
      </c>
      <c r="F74" s="55" t="s">
        <v>21</v>
      </c>
      <c r="G74" s="52" t="s">
        <v>28</v>
      </c>
      <c r="H74" s="56">
        <v>1</v>
      </c>
      <c r="I74" s="62">
        <v>1300</v>
      </c>
      <c r="J74" s="63">
        <v>44124</v>
      </c>
      <c r="K74" s="63">
        <v>44144</v>
      </c>
      <c r="L74" s="64">
        <v>120</v>
      </c>
      <c r="M74" s="62">
        <v>44</v>
      </c>
      <c r="N74" s="66">
        <v>57200</v>
      </c>
      <c r="O74" s="49">
        <f t="shared" si="2"/>
        <v>0</v>
      </c>
      <c r="P74" s="66">
        <v>0</v>
      </c>
      <c r="Q74" s="66">
        <f t="shared" si="3"/>
        <v>57200</v>
      </c>
    </row>
    <row r="75" s="47" customFormat="true" ht="33.75" spans="1:17">
      <c r="A75" s="49">
        <v>73</v>
      </c>
      <c r="B75" s="54">
        <v>12011520200049</v>
      </c>
      <c r="C75" s="53" t="s">
        <v>48</v>
      </c>
      <c r="D75" s="52" t="s">
        <v>52</v>
      </c>
      <c r="E75" s="52" t="s">
        <v>20</v>
      </c>
      <c r="F75" s="55" t="s">
        <v>21</v>
      </c>
      <c r="G75" s="52" t="s">
        <v>28</v>
      </c>
      <c r="H75" s="56">
        <v>0.8</v>
      </c>
      <c r="I75" s="62">
        <v>1500</v>
      </c>
      <c r="J75" s="63">
        <v>44124</v>
      </c>
      <c r="K75" s="63">
        <v>44144</v>
      </c>
      <c r="L75" s="64">
        <v>120</v>
      </c>
      <c r="M75" s="62">
        <v>44</v>
      </c>
      <c r="N75" s="66">
        <v>52800</v>
      </c>
      <c r="O75" s="49">
        <f t="shared" si="2"/>
        <v>0</v>
      </c>
      <c r="P75" s="66">
        <v>0</v>
      </c>
      <c r="Q75" s="66">
        <f t="shared" si="3"/>
        <v>52800</v>
      </c>
    </row>
    <row r="76" s="47" customFormat="true" ht="33.75" spans="1:17">
      <c r="A76" s="49">
        <v>74</v>
      </c>
      <c r="B76" s="54">
        <v>12011520200147</v>
      </c>
      <c r="C76" s="53" t="s">
        <v>48</v>
      </c>
      <c r="D76" s="52" t="s">
        <v>51</v>
      </c>
      <c r="E76" s="52" t="s">
        <v>20</v>
      </c>
      <c r="F76" s="55" t="s">
        <v>21</v>
      </c>
      <c r="G76" s="52" t="s">
        <v>28</v>
      </c>
      <c r="H76" s="56">
        <v>1</v>
      </c>
      <c r="I76" s="62">
        <v>1300</v>
      </c>
      <c r="J76" s="63">
        <v>44177</v>
      </c>
      <c r="K76" s="63">
        <v>44195</v>
      </c>
      <c r="L76" s="64">
        <v>120</v>
      </c>
      <c r="M76" s="62">
        <v>49</v>
      </c>
      <c r="N76" s="66">
        <v>63700</v>
      </c>
      <c r="O76" s="49">
        <f t="shared" si="2"/>
        <v>0</v>
      </c>
      <c r="P76" s="66">
        <v>0</v>
      </c>
      <c r="Q76" s="66">
        <f t="shared" si="3"/>
        <v>63700</v>
      </c>
    </row>
    <row r="77" s="47" customFormat="true" ht="33.75" spans="1:17">
      <c r="A77" s="49">
        <v>75</v>
      </c>
      <c r="B77" s="54">
        <v>12011520200146</v>
      </c>
      <c r="C77" s="53" t="s">
        <v>48</v>
      </c>
      <c r="D77" s="52" t="s">
        <v>52</v>
      </c>
      <c r="E77" s="52" t="s">
        <v>20</v>
      </c>
      <c r="F77" s="55" t="s">
        <v>21</v>
      </c>
      <c r="G77" s="52" t="s">
        <v>28</v>
      </c>
      <c r="H77" s="56">
        <v>0.8</v>
      </c>
      <c r="I77" s="62">
        <v>1500</v>
      </c>
      <c r="J77" s="63">
        <v>44177</v>
      </c>
      <c r="K77" s="63">
        <v>44195</v>
      </c>
      <c r="L77" s="64">
        <v>120</v>
      </c>
      <c r="M77" s="62">
        <v>44</v>
      </c>
      <c r="N77" s="66">
        <v>52800</v>
      </c>
      <c r="O77" s="49">
        <f t="shared" si="2"/>
        <v>0</v>
      </c>
      <c r="P77" s="66">
        <v>0</v>
      </c>
      <c r="Q77" s="66">
        <f t="shared" si="3"/>
        <v>52800</v>
      </c>
    </row>
    <row r="78" s="47" customFormat="true" ht="33" customHeight="true" spans="1:17">
      <c r="A78" s="67" t="s">
        <v>53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70"/>
      <c r="M78" s="71">
        <f>SUM(M3:M77)</f>
        <v>3006</v>
      </c>
      <c r="N78" s="72">
        <f>SUM(N3:N77)</f>
        <v>7039278</v>
      </c>
      <c r="O78" s="71">
        <f>SUM(O3:O77)</f>
        <v>1520</v>
      </c>
      <c r="P78" s="72">
        <f>SUM(P3:P77)</f>
        <v>760000</v>
      </c>
      <c r="Q78" s="72">
        <f>SUM(Q3:Q77)</f>
        <v>7799278</v>
      </c>
    </row>
    <row r="79" s="47" customFormat="true" ht="68" customHeight="true" spans="1:17">
      <c r="A79" s="69" t="s">
        <v>54</v>
      </c>
      <c r="D79" s="69" t="s">
        <v>55</v>
      </c>
      <c r="I79" s="69" t="s">
        <v>56</v>
      </c>
      <c r="M79" s="69" t="s">
        <v>57</v>
      </c>
      <c r="N79" s="73"/>
      <c r="P79" s="74" t="s">
        <v>58</v>
      </c>
      <c r="Q79" s="73"/>
    </row>
  </sheetData>
  <autoFilter ref="A2:Q79">
    <extLst/>
  </autoFilter>
  <mergeCells count="2">
    <mergeCell ref="A1:Q1"/>
    <mergeCell ref="A78:L78"/>
  </mergeCells>
  <conditionalFormatting sqref="B4">
    <cfRule type="duplicateValues" dxfId="0" priority="188"/>
    <cfRule type="duplicateValues" dxfId="0" priority="186"/>
    <cfRule type="duplicateValues" dxfId="0" priority="184"/>
    <cfRule type="duplicateValues" dxfId="0" priority="182"/>
    <cfRule type="duplicateValues" dxfId="0" priority="180"/>
    <cfRule type="duplicateValues" dxfId="0" priority="178"/>
    <cfRule type="duplicateValues" dxfId="0" priority="176"/>
    <cfRule type="duplicateValues" dxfId="0" priority="174"/>
    <cfRule type="duplicateValues" dxfId="0" priority="172"/>
    <cfRule type="duplicateValues" dxfId="0" priority="170"/>
  </conditionalFormatting>
  <conditionalFormatting sqref="B5"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B6">
    <cfRule type="duplicateValues" dxfId="0" priority="187"/>
    <cfRule type="duplicateValues" dxfId="0" priority="185"/>
    <cfRule type="duplicateValues" dxfId="0" priority="183"/>
    <cfRule type="duplicateValues" dxfId="0" priority="181"/>
    <cfRule type="duplicateValues" dxfId="0" priority="179"/>
    <cfRule type="duplicateValues" dxfId="0" priority="177"/>
    <cfRule type="duplicateValues" dxfId="0" priority="175"/>
    <cfRule type="duplicateValues" dxfId="0" priority="173"/>
    <cfRule type="duplicateValues" dxfId="0" priority="171"/>
    <cfRule type="duplicateValues" dxfId="0" priority="169"/>
  </conditionalFormatting>
  <conditionalFormatting sqref="B7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8"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B11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12"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15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B18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19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20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22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33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46">
    <cfRule type="duplicateValues" dxfId="0" priority="34"/>
    <cfRule type="duplicateValues" dxfId="0" priority="33"/>
  </conditionalFormatting>
  <conditionalFormatting sqref="B47">
    <cfRule type="duplicateValues" dxfId="0" priority="32"/>
    <cfRule type="duplicateValues" dxfId="0" priority="18"/>
  </conditionalFormatting>
  <conditionalFormatting sqref="B48">
    <cfRule type="duplicateValues" dxfId="0" priority="31"/>
    <cfRule type="duplicateValues" dxfId="0" priority="17"/>
  </conditionalFormatting>
  <conditionalFormatting sqref="B49">
    <cfRule type="duplicateValues" dxfId="0" priority="30"/>
    <cfRule type="duplicateValues" dxfId="0" priority="16"/>
  </conditionalFormatting>
  <conditionalFormatting sqref="B50">
    <cfRule type="duplicateValues" dxfId="0" priority="4"/>
    <cfRule type="duplicateValues" dxfId="0" priority="3"/>
  </conditionalFormatting>
  <conditionalFormatting sqref="B57">
    <cfRule type="duplicateValues" dxfId="0" priority="27"/>
    <cfRule type="duplicateValues" dxfId="0" priority="13"/>
  </conditionalFormatting>
  <conditionalFormatting sqref="B58">
    <cfRule type="duplicateValues" dxfId="0" priority="2"/>
    <cfRule type="duplicateValues" dxfId="0" priority="1"/>
  </conditionalFormatting>
  <conditionalFormatting sqref="B71">
    <cfRule type="duplicateValues" dxfId="0" priority="23"/>
    <cfRule type="duplicateValues" dxfId="0" priority="9"/>
  </conditionalFormatting>
  <conditionalFormatting sqref="B72">
    <cfRule type="duplicateValues" dxfId="0" priority="22"/>
    <cfRule type="duplicateValues" dxfId="0" priority="8"/>
  </conditionalFormatting>
  <conditionalFormatting sqref="B73">
    <cfRule type="duplicateValues" dxfId="0" priority="21"/>
    <cfRule type="duplicateValues" dxfId="0" priority="7"/>
  </conditionalFormatting>
  <conditionalFormatting sqref="B77">
    <cfRule type="duplicateValues" dxfId="0" priority="19"/>
    <cfRule type="duplicateValues" dxfId="0" priority="5"/>
  </conditionalFormatting>
  <conditionalFormatting sqref="B36:B39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40:B43">
    <cfRule type="duplicateValues" dxfId="0" priority="38"/>
    <cfRule type="duplicateValues" dxfId="0" priority="37"/>
  </conditionalFormatting>
  <conditionalFormatting sqref="B44:B45">
    <cfRule type="duplicateValues" dxfId="0" priority="36"/>
    <cfRule type="duplicateValues" dxfId="0" priority="35"/>
  </conditionalFormatting>
  <conditionalFormatting sqref="B51:B52">
    <cfRule type="duplicateValues" dxfId="0" priority="29"/>
    <cfRule type="duplicateValues" dxfId="0" priority="15"/>
  </conditionalFormatting>
  <conditionalFormatting sqref="B53:B56">
    <cfRule type="duplicateValues" dxfId="0" priority="28"/>
    <cfRule type="duplicateValues" dxfId="0" priority="14"/>
  </conditionalFormatting>
  <conditionalFormatting sqref="B59:B66">
    <cfRule type="duplicateValues" dxfId="0" priority="26"/>
    <cfRule type="duplicateValues" dxfId="0" priority="12"/>
  </conditionalFormatting>
  <conditionalFormatting sqref="B67:B68">
    <cfRule type="duplicateValues" dxfId="0" priority="25"/>
    <cfRule type="duplicateValues" dxfId="0" priority="11"/>
  </conditionalFormatting>
  <conditionalFormatting sqref="B69:B70">
    <cfRule type="duplicateValues" dxfId="0" priority="24"/>
    <cfRule type="duplicateValues" dxfId="0" priority="10"/>
  </conditionalFormatting>
  <conditionalFormatting sqref="B74:B76">
    <cfRule type="duplicateValues" dxfId="0" priority="20"/>
    <cfRule type="duplicateValues" dxfId="0" priority="6"/>
  </conditionalFormatting>
  <conditionalFormatting sqref="B10 B13:B14 B16:B17 B23:B32 B34:B35 B21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pageMargins left="0.393055555555556" right="0.236111111111111" top="0.75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A2" sqref="$A2:$XFD2"/>
    </sheetView>
  </sheetViews>
  <sheetFormatPr defaultColWidth="9" defaultRowHeight="13.5"/>
  <cols>
    <col min="2" max="2" width="12.25" customWidth="true"/>
    <col min="3" max="3" width="27.125" customWidth="true"/>
    <col min="5" max="5" width="10.375" customWidth="true"/>
    <col min="6" max="6" width="14.5" customWidth="true"/>
    <col min="7" max="8" width="15.25" customWidth="true"/>
    <col min="9" max="9" width="15.875" customWidth="true"/>
  </cols>
  <sheetData>
    <row r="1" ht="44" customHeight="true" spans="1:10">
      <c r="A1" s="36" t="s">
        <v>59</v>
      </c>
      <c r="B1" s="36"/>
      <c r="C1" s="36"/>
      <c r="D1" s="36"/>
      <c r="E1" s="36"/>
      <c r="F1" s="36"/>
      <c r="G1" s="36"/>
      <c r="H1" s="36"/>
      <c r="I1" s="44"/>
      <c r="J1" s="36"/>
    </row>
    <row r="2" s="34" customFormat="true" ht="44" customHeight="true" spans="1:10">
      <c r="A2" s="37" t="s">
        <v>1</v>
      </c>
      <c r="B2" s="37" t="s">
        <v>2</v>
      </c>
      <c r="C2" s="37" t="s">
        <v>3</v>
      </c>
      <c r="D2" s="37" t="s">
        <v>6</v>
      </c>
      <c r="E2" s="37" t="s">
        <v>60</v>
      </c>
      <c r="F2" s="37" t="s">
        <v>10</v>
      </c>
      <c r="G2" s="37" t="s">
        <v>11</v>
      </c>
      <c r="H2" s="37" t="s">
        <v>13</v>
      </c>
      <c r="I2" s="45" t="s">
        <v>14</v>
      </c>
      <c r="J2" s="37" t="s">
        <v>61</v>
      </c>
    </row>
    <row r="3" s="35" customFormat="true" ht="30" customHeight="true" spans="1:10">
      <c r="A3" s="38">
        <v>1</v>
      </c>
      <c r="B3" s="39" t="s">
        <v>62</v>
      </c>
      <c r="C3" s="40" t="s">
        <v>63</v>
      </c>
      <c r="D3" s="38" t="s">
        <v>64</v>
      </c>
      <c r="E3" s="38">
        <v>1000</v>
      </c>
      <c r="F3" s="42">
        <v>43880</v>
      </c>
      <c r="G3" s="43">
        <v>43969</v>
      </c>
      <c r="H3" s="38">
        <v>64</v>
      </c>
      <c r="I3" s="46">
        <v>192000</v>
      </c>
      <c r="J3" s="38"/>
    </row>
    <row r="4" s="35" customFormat="true" ht="30" customHeight="true" spans="1:10">
      <c r="A4" s="38">
        <v>2</v>
      </c>
      <c r="B4" s="39" t="s">
        <v>65</v>
      </c>
      <c r="C4" s="40" t="s">
        <v>63</v>
      </c>
      <c r="D4" s="38" t="s">
        <v>64</v>
      </c>
      <c r="E4" s="38">
        <v>1000</v>
      </c>
      <c r="F4" s="42">
        <v>43887</v>
      </c>
      <c r="G4" s="43">
        <v>43976</v>
      </c>
      <c r="H4" s="38">
        <v>81</v>
      </c>
      <c r="I4" s="46">
        <v>243000</v>
      </c>
      <c r="J4" s="38"/>
    </row>
    <row r="5" s="35" customFormat="true" ht="30" customHeight="true" spans="1:10">
      <c r="A5" s="38">
        <v>3</v>
      </c>
      <c r="B5" s="39" t="s">
        <v>66</v>
      </c>
      <c r="C5" s="40" t="s">
        <v>67</v>
      </c>
      <c r="D5" s="38" t="s">
        <v>64</v>
      </c>
      <c r="E5" s="38">
        <v>1000</v>
      </c>
      <c r="F5" s="42">
        <v>43916</v>
      </c>
      <c r="G5" s="43">
        <v>44007</v>
      </c>
      <c r="H5" s="38">
        <v>214</v>
      </c>
      <c r="I5" s="46">
        <v>633000</v>
      </c>
      <c r="J5" s="38"/>
    </row>
    <row r="6" s="35" customFormat="true" ht="30" customHeight="true" spans="1:10">
      <c r="A6" s="38">
        <v>4</v>
      </c>
      <c r="B6" s="39" t="s">
        <v>68</v>
      </c>
      <c r="C6" s="40" t="s">
        <v>63</v>
      </c>
      <c r="D6" s="38" t="s">
        <v>64</v>
      </c>
      <c r="E6" s="38">
        <v>1000</v>
      </c>
      <c r="F6" s="42">
        <v>43900</v>
      </c>
      <c r="G6" s="43">
        <v>43991</v>
      </c>
      <c r="H6" s="38">
        <v>96</v>
      </c>
      <c r="I6" s="46">
        <v>288000</v>
      </c>
      <c r="J6" s="38"/>
    </row>
    <row r="7" s="35" customFormat="true" ht="30" customHeight="true" spans="1:10">
      <c r="A7" s="38">
        <v>5</v>
      </c>
      <c r="B7" s="39" t="s">
        <v>69</v>
      </c>
      <c r="C7" s="40" t="s">
        <v>63</v>
      </c>
      <c r="D7" s="38" t="s">
        <v>64</v>
      </c>
      <c r="E7" s="38">
        <v>1000</v>
      </c>
      <c r="F7" s="42">
        <v>43917</v>
      </c>
      <c r="G7" s="43">
        <v>44008</v>
      </c>
      <c r="H7" s="38">
        <v>94</v>
      </c>
      <c r="I7" s="46">
        <v>282000</v>
      </c>
      <c r="J7" s="38"/>
    </row>
    <row r="8" s="35" customFormat="true" ht="30" customHeight="true" spans="1:10">
      <c r="A8" s="38">
        <v>6</v>
      </c>
      <c r="B8" s="39" t="s">
        <v>70</v>
      </c>
      <c r="C8" s="40" t="s">
        <v>63</v>
      </c>
      <c r="D8" s="38" t="s">
        <v>64</v>
      </c>
      <c r="E8" s="38">
        <v>1000</v>
      </c>
      <c r="F8" s="42">
        <v>43929</v>
      </c>
      <c r="G8" s="43">
        <v>44019</v>
      </c>
      <c r="H8" s="38">
        <v>176</v>
      </c>
      <c r="I8" s="46">
        <v>528000</v>
      </c>
      <c r="J8" s="38"/>
    </row>
    <row r="9" s="35" customFormat="true" ht="30" customHeight="true" spans="1:10">
      <c r="A9" s="38">
        <v>7</v>
      </c>
      <c r="B9" s="39" t="s">
        <v>71</v>
      </c>
      <c r="C9" s="40" t="s">
        <v>72</v>
      </c>
      <c r="D9" s="38" t="s">
        <v>64</v>
      </c>
      <c r="E9" s="38">
        <v>1000</v>
      </c>
      <c r="F9" s="42">
        <v>43913</v>
      </c>
      <c r="G9" s="43">
        <v>44004</v>
      </c>
      <c r="H9" s="38">
        <v>18</v>
      </c>
      <c r="I9" s="46">
        <v>53000</v>
      </c>
      <c r="J9" s="38"/>
    </row>
    <row r="10" s="35" customFormat="true" ht="30" customHeight="true" spans="1:10">
      <c r="A10" s="38">
        <v>8</v>
      </c>
      <c r="B10" s="39" t="s">
        <v>73</v>
      </c>
      <c r="C10" s="40" t="s">
        <v>74</v>
      </c>
      <c r="D10" s="38" t="s">
        <v>64</v>
      </c>
      <c r="E10" s="38">
        <v>1000</v>
      </c>
      <c r="F10" s="42">
        <v>43914</v>
      </c>
      <c r="G10" s="43">
        <v>44005</v>
      </c>
      <c r="H10" s="38">
        <v>14</v>
      </c>
      <c r="I10" s="46">
        <v>41000</v>
      </c>
      <c r="J10" s="38"/>
    </row>
    <row r="11" s="35" customFormat="true" ht="30" customHeight="true" spans="1:10">
      <c r="A11" s="38">
        <v>9</v>
      </c>
      <c r="B11" s="39" t="s">
        <v>75</v>
      </c>
      <c r="C11" s="40" t="s">
        <v>74</v>
      </c>
      <c r="D11" s="38" t="s">
        <v>64</v>
      </c>
      <c r="E11" s="38">
        <v>1000</v>
      </c>
      <c r="F11" s="42">
        <v>43917</v>
      </c>
      <c r="G11" s="43">
        <v>43916</v>
      </c>
      <c r="H11" s="38">
        <v>9</v>
      </c>
      <c r="I11" s="46">
        <v>27000</v>
      </c>
      <c r="J11" s="38"/>
    </row>
    <row r="12" s="35" customFormat="true" ht="30" customHeight="true" spans="1:10">
      <c r="A12" s="38" t="s">
        <v>76</v>
      </c>
      <c r="B12" s="38"/>
      <c r="C12" s="38"/>
      <c r="D12" s="38"/>
      <c r="E12" s="38"/>
      <c r="F12" s="38"/>
      <c r="G12" s="38"/>
      <c r="H12" s="38">
        <f>SUM(H3:H11)</f>
        <v>766</v>
      </c>
      <c r="I12" s="46">
        <f>SUM(I3:I11)</f>
        <v>2287000</v>
      </c>
      <c r="J12" s="38"/>
    </row>
    <row r="13" ht="86" customHeight="true" spans="1:17">
      <c r="A13" s="41" t="s">
        <v>77</v>
      </c>
      <c r="Q13" s="33"/>
    </row>
    <row r="14" ht="30" customHeight="true"/>
    <row r="15" ht="30" customHeight="true"/>
  </sheetData>
  <autoFilter ref="A2:Q13">
    <extLst/>
  </autoFilter>
  <mergeCells count="3">
    <mergeCell ref="A1:J1"/>
    <mergeCell ref="A12:G12"/>
    <mergeCell ref="A13:P13"/>
  </mergeCells>
  <pageMargins left="0.550694444444444" right="0.432638888888889" top="0.865972222222222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G5" sqref="G5"/>
    </sheetView>
  </sheetViews>
  <sheetFormatPr defaultColWidth="9" defaultRowHeight="13.5"/>
  <cols>
    <col min="1" max="1" width="5.625" style="1" customWidth="true"/>
    <col min="2" max="2" width="10.875" style="1" customWidth="true"/>
    <col min="3" max="3" width="36.375" style="5" customWidth="true"/>
    <col min="4" max="4" width="14.5" style="1" customWidth="true"/>
    <col min="5" max="5" width="6.125" style="1" customWidth="true"/>
    <col min="6" max="7" width="11.625" style="1"/>
    <col min="8" max="8" width="9.625" style="1" customWidth="true"/>
    <col min="9" max="9" width="6.125" style="1" customWidth="true"/>
    <col min="10" max="10" width="13" style="1" customWidth="true"/>
    <col min="11" max="11" width="7.875" style="1" customWidth="true"/>
    <col min="12" max="16379" width="9" style="1"/>
  </cols>
  <sheetData>
    <row r="1" s="1" customFormat="true" ht="44" customHeight="true" spans="1:16">
      <c r="A1" s="6" t="s">
        <v>78</v>
      </c>
      <c r="B1" s="7"/>
      <c r="C1" s="7"/>
      <c r="D1" s="7"/>
      <c r="E1" s="7"/>
      <c r="F1" s="7"/>
      <c r="G1" s="7"/>
      <c r="H1" s="7"/>
      <c r="I1" s="7"/>
      <c r="J1" s="7"/>
      <c r="K1" s="7"/>
      <c r="L1" s="22"/>
      <c r="M1" s="22"/>
      <c r="N1" s="22"/>
      <c r="O1" s="22"/>
      <c r="P1" s="22"/>
    </row>
    <row r="2" s="1" customFormat="true" ht="26" customHeight="true" spans="1:16">
      <c r="A2" s="8"/>
      <c r="B2" s="9"/>
      <c r="C2" s="9"/>
      <c r="D2" s="9"/>
      <c r="E2" s="9"/>
      <c r="F2" s="9"/>
      <c r="G2" s="9"/>
      <c r="H2" s="9"/>
      <c r="I2" s="23"/>
      <c r="J2" s="24" t="s">
        <v>79</v>
      </c>
      <c r="K2" s="24"/>
      <c r="L2" s="22"/>
      <c r="M2" s="22"/>
      <c r="N2" s="22"/>
      <c r="O2" s="22"/>
      <c r="P2" s="22"/>
    </row>
    <row r="3" s="2" customFormat="true" ht="44" customHeight="true" spans="1:16">
      <c r="A3" s="10" t="s">
        <v>1</v>
      </c>
      <c r="B3" s="10" t="s">
        <v>80</v>
      </c>
      <c r="C3" s="10" t="s">
        <v>3</v>
      </c>
      <c r="D3" s="10" t="s">
        <v>81</v>
      </c>
      <c r="E3" s="10" t="s">
        <v>6</v>
      </c>
      <c r="F3" s="19" t="s">
        <v>82</v>
      </c>
      <c r="G3" s="19" t="s">
        <v>83</v>
      </c>
      <c r="H3" s="10" t="s">
        <v>84</v>
      </c>
      <c r="I3" s="10" t="s">
        <v>13</v>
      </c>
      <c r="J3" s="25" t="s">
        <v>14</v>
      </c>
      <c r="K3" s="10" t="s">
        <v>61</v>
      </c>
      <c r="L3" s="26"/>
      <c r="M3" s="26"/>
      <c r="N3" s="26"/>
      <c r="O3" s="26"/>
      <c r="P3" s="26"/>
    </row>
    <row r="4" s="1" customFormat="true" ht="30" customHeight="true" spans="1:16">
      <c r="A4" s="11">
        <v>1</v>
      </c>
      <c r="B4" s="12">
        <v>201150116</v>
      </c>
      <c r="C4" s="13" t="s">
        <v>85</v>
      </c>
      <c r="D4" s="14" t="s">
        <v>31</v>
      </c>
      <c r="E4" s="11" t="s">
        <v>64</v>
      </c>
      <c r="F4" s="20">
        <v>43936</v>
      </c>
      <c r="G4" s="21">
        <v>43945</v>
      </c>
      <c r="H4" s="11">
        <v>600</v>
      </c>
      <c r="I4" s="11">
        <v>27</v>
      </c>
      <c r="J4" s="27">
        <v>16200</v>
      </c>
      <c r="K4" s="28"/>
      <c r="L4" s="22"/>
      <c r="M4" s="22"/>
      <c r="N4" s="22"/>
      <c r="O4" s="22"/>
      <c r="P4" s="22"/>
    </row>
    <row r="5" s="1" customFormat="true" ht="30" customHeight="true" spans="1:16">
      <c r="A5" s="11">
        <v>2</v>
      </c>
      <c r="B5" s="12">
        <v>201150001</v>
      </c>
      <c r="C5" s="13" t="s">
        <v>86</v>
      </c>
      <c r="D5" s="11" t="s">
        <v>87</v>
      </c>
      <c r="E5" s="11" t="s">
        <v>64</v>
      </c>
      <c r="F5" s="20">
        <v>43891</v>
      </c>
      <c r="G5" s="21">
        <v>43961</v>
      </c>
      <c r="H5" s="11">
        <v>600</v>
      </c>
      <c r="I5" s="11">
        <v>12</v>
      </c>
      <c r="J5" s="27">
        <v>7200</v>
      </c>
      <c r="K5" s="28"/>
      <c r="L5" s="22"/>
      <c r="M5" s="22"/>
      <c r="N5" s="22"/>
      <c r="O5" s="22"/>
      <c r="P5" s="22"/>
    </row>
    <row r="6" s="1" customFormat="true" ht="30" customHeight="true" spans="1:16">
      <c r="A6" s="11">
        <v>3</v>
      </c>
      <c r="B6" s="12">
        <v>201150002</v>
      </c>
      <c r="C6" s="13" t="s">
        <v>86</v>
      </c>
      <c r="D6" s="11" t="s">
        <v>87</v>
      </c>
      <c r="E6" s="11" t="s">
        <v>64</v>
      </c>
      <c r="F6" s="20">
        <v>43891</v>
      </c>
      <c r="G6" s="21">
        <v>43961</v>
      </c>
      <c r="H6" s="11">
        <v>600</v>
      </c>
      <c r="I6" s="11">
        <v>18</v>
      </c>
      <c r="J6" s="27">
        <v>10800</v>
      </c>
      <c r="K6" s="28"/>
      <c r="L6" s="22"/>
      <c r="M6" s="22"/>
      <c r="N6" s="22"/>
      <c r="O6" s="22"/>
      <c r="P6" s="22"/>
    </row>
    <row r="7" s="1" customFormat="true" ht="30" customHeight="true" spans="1:16">
      <c r="A7" s="11">
        <v>4</v>
      </c>
      <c r="B7" s="12">
        <v>201150003</v>
      </c>
      <c r="C7" s="13" t="s">
        <v>86</v>
      </c>
      <c r="D7" s="14" t="s">
        <v>36</v>
      </c>
      <c r="E7" s="11" t="s">
        <v>64</v>
      </c>
      <c r="F7" s="20">
        <v>43891</v>
      </c>
      <c r="G7" s="21">
        <v>43898</v>
      </c>
      <c r="H7" s="11">
        <v>600</v>
      </c>
      <c r="I7" s="11">
        <v>7</v>
      </c>
      <c r="J7" s="27">
        <v>4200</v>
      </c>
      <c r="K7" s="28"/>
      <c r="L7" s="22"/>
      <c r="M7" s="22"/>
      <c r="N7" s="22"/>
      <c r="O7" s="22"/>
      <c r="P7" s="22"/>
    </row>
    <row r="8" s="1" customFormat="true" ht="30" customHeight="true" spans="1:16">
      <c r="A8" s="11">
        <v>5</v>
      </c>
      <c r="B8" s="12">
        <v>201150091</v>
      </c>
      <c r="C8" s="15" t="s">
        <v>88</v>
      </c>
      <c r="D8" s="14" t="s">
        <v>89</v>
      </c>
      <c r="E8" s="11" t="s">
        <v>64</v>
      </c>
      <c r="F8" s="20">
        <v>43917</v>
      </c>
      <c r="G8" s="21">
        <v>43935</v>
      </c>
      <c r="H8" s="11">
        <v>600</v>
      </c>
      <c r="I8" s="11">
        <v>34</v>
      </c>
      <c r="J8" s="27">
        <v>20400</v>
      </c>
      <c r="K8" s="28"/>
      <c r="L8" s="22"/>
      <c r="M8" s="22"/>
      <c r="N8" s="22"/>
      <c r="O8" s="22"/>
      <c r="P8" s="22"/>
    </row>
    <row r="9" s="1" customFormat="true" ht="30" customHeight="true" spans="1:16">
      <c r="A9" s="11">
        <v>6</v>
      </c>
      <c r="B9" s="12">
        <v>201150130</v>
      </c>
      <c r="C9" s="15" t="s">
        <v>88</v>
      </c>
      <c r="D9" s="14" t="s">
        <v>90</v>
      </c>
      <c r="E9" s="11" t="s">
        <v>64</v>
      </c>
      <c r="F9" s="20">
        <v>43939</v>
      </c>
      <c r="G9" s="21">
        <v>43948</v>
      </c>
      <c r="H9" s="11">
        <v>600</v>
      </c>
      <c r="I9" s="11">
        <v>14</v>
      </c>
      <c r="J9" s="27">
        <v>8400</v>
      </c>
      <c r="K9" s="28"/>
      <c r="L9" s="22"/>
      <c r="M9" s="22"/>
      <c r="N9" s="22"/>
      <c r="O9" s="22"/>
      <c r="P9" s="22"/>
    </row>
    <row r="10" s="1" customFormat="true" ht="30" customHeight="true" spans="1:16">
      <c r="A10" s="11">
        <v>7</v>
      </c>
      <c r="B10" s="12">
        <v>201150134</v>
      </c>
      <c r="C10" s="15" t="s">
        <v>91</v>
      </c>
      <c r="D10" s="14" t="s">
        <v>31</v>
      </c>
      <c r="E10" s="11" t="s">
        <v>64</v>
      </c>
      <c r="F10" s="20">
        <v>43946</v>
      </c>
      <c r="G10" s="21">
        <v>43960</v>
      </c>
      <c r="H10" s="11">
        <v>600</v>
      </c>
      <c r="I10" s="11">
        <v>45</v>
      </c>
      <c r="J10" s="27">
        <v>27000</v>
      </c>
      <c r="K10" s="28"/>
      <c r="L10" s="22"/>
      <c r="M10" s="22"/>
      <c r="N10" s="22"/>
      <c r="O10" s="22"/>
      <c r="P10" s="22"/>
    </row>
    <row r="11" s="1" customFormat="true" ht="30" customHeight="true" spans="1:16">
      <c r="A11" s="11">
        <v>8</v>
      </c>
      <c r="B11" s="12">
        <v>201150135</v>
      </c>
      <c r="C11" s="15" t="s">
        <v>91</v>
      </c>
      <c r="D11" s="14" t="s">
        <v>90</v>
      </c>
      <c r="E11" s="11" t="s">
        <v>64</v>
      </c>
      <c r="F11" s="20">
        <v>43945</v>
      </c>
      <c r="G11" s="21">
        <v>43957</v>
      </c>
      <c r="H11" s="11">
        <v>600</v>
      </c>
      <c r="I11" s="11">
        <v>18</v>
      </c>
      <c r="J11" s="27">
        <v>10800</v>
      </c>
      <c r="K11" s="28"/>
      <c r="L11" s="22"/>
      <c r="M11" s="22"/>
      <c r="N11" s="22"/>
      <c r="O11" s="22"/>
      <c r="P11" s="22"/>
    </row>
    <row r="12" s="1" customFormat="true" ht="30" customHeight="true" spans="1:16">
      <c r="A12" s="11">
        <v>9</v>
      </c>
      <c r="B12" s="12">
        <v>201150146</v>
      </c>
      <c r="C12" s="13" t="s">
        <v>92</v>
      </c>
      <c r="D12" s="14" t="s">
        <v>93</v>
      </c>
      <c r="E12" s="11" t="s">
        <v>64</v>
      </c>
      <c r="F12" s="20">
        <v>43980</v>
      </c>
      <c r="G12" s="21">
        <v>43989</v>
      </c>
      <c r="H12" s="11">
        <v>600</v>
      </c>
      <c r="I12" s="11">
        <v>19</v>
      </c>
      <c r="J12" s="27">
        <v>11400</v>
      </c>
      <c r="K12" s="28"/>
      <c r="L12" s="22"/>
      <c r="M12" s="22"/>
      <c r="N12" s="22"/>
      <c r="O12" s="22"/>
      <c r="P12" s="22"/>
    </row>
    <row r="13" s="1" customFormat="true" ht="30" customHeight="true" spans="1:16">
      <c r="A13" s="11">
        <v>10</v>
      </c>
      <c r="B13" s="12">
        <v>201150147</v>
      </c>
      <c r="C13" s="13" t="s">
        <v>94</v>
      </c>
      <c r="D13" s="14" t="s">
        <v>95</v>
      </c>
      <c r="E13" s="11" t="s">
        <v>64</v>
      </c>
      <c r="F13" s="20">
        <v>43981</v>
      </c>
      <c r="G13" s="21">
        <v>43994</v>
      </c>
      <c r="H13" s="11">
        <v>600</v>
      </c>
      <c r="I13" s="11">
        <v>55</v>
      </c>
      <c r="J13" s="27">
        <v>33000</v>
      </c>
      <c r="K13" s="28"/>
      <c r="L13" s="22"/>
      <c r="M13" s="22"/>
      <c r="N13" s="22"/>
      <c r="O13" s="22"/>
      <c r="P13" s="22"/>
    </row>
    <row r="14" s="1" customFormat="true" ht="30" customHeight="true" spans="1:16">
      <c r="A14" s="11">
        <v>11</v>
      </c>
      <c r="B14" s="12">
        <v>201150171</v>
      </c>
      <c r="C14" s="13" t="s">
        <v>96</v>
      </c>
      <c r="D14" s="14" t="s">
        <v>97</v>
      </c>
      <c r="E14" s="11" t="s">
        <v>64</v>
      </c>
      <c r="F14" s="20">
        <v>44002</v>
      </c>
      <c r="G14" s="21">
        <v>44018</v>
      </c>
      <c r="H14" s="11">
        <v>600</v>
      </c>
      <c r="I14" s="11">
        <v>29</v>
      </c>
      <c r="J14" s="27">
        <v>17400</v>
      </c>
      <c r="K14" s="28"/>
      <c r="L14" s="22"/>
      <c r="M14" s="22"/>
      <c r="N14" s="22"/>
      <c r="O14" s="22"/>
      <c r="P14" s="22"/>
    </row>
    <row r="15" s="1" customFormat="true" ht="30" customHeight="true" spans="1:16">
      <c r="A15" s="11">
        <v>12</v>
      </c>
      <c r="B15" s="12">
        <v>201150169</v>
      </c>
      <c r="C15" s="13" t="s">
        <v>98</v>
      </c>
      <c r="D15" s="14" t="s">
        <v>99</v>
      </c>
      <c r="E15" s="11" t="s">
        <v>64</v>
      </c>
      <c r="F15" s="20">
        <v>43999</v>
      </c>
      <c r="G15" s="21">
        <v>44013</v>
      </c>
      <c r="H15" s="11">
        <v>600</v>
      </c>
      <c r="I15" s="11">
        <v>36</v>
      </c>
      <c r="J15" s="27">
        <v>21600</v>
      </c>
      <c r="K15" s="28"/>
      <c r="L15" s="22"/>
      <c r="M15" s="22"/>
      <c r="N15" s="22"/>
      <c r="O15" s="22"/>
      <c r="P15" s="22"/>
    </row>
    <row r="16" s="1" customFormat="true" ht="30" customHeight="true" spans="1:16">
      <c r="A16" s="11">
        <v>13</v>
      </c>
      <c r="B16" s="12">
        <v>201150170</v>
      </c>
      <c r="C16" s="13" t="s">
        <v>98</v>
      </c>
      <c r="D16" s="14" t="s">
        <v>93</v>
      </c>
      <c r="E16" s="11" t="s">
        <v>64</v>
      </c>
      <c r="F16" s="20">
        <v>43999</v>
      </c>
      <c r="G16" s="21">
        <v>44013</v>
      </c>
      <c r="H16" s="11">
        <v>600</v>
      </c>
      <c r="I16" s="11">
        <v>38</v>
      </c>
      <c r="J16" s="27">
        <v>22800</v>
      </c>
      <c r="K16" s="28"/>
      <c r="L16" s="22"/>
      <c r="M16" s="22"/>
      <c r="N16" s="22"/>
      <c r="O16" s="22"/>
      <c r="P16" s="22"/>
    </row>
    <row r="17" s="1" customFormat="true" ht="30" customHeight="true" spans="1:16">
      <c r="A17" s="11">
        <v>14</v>
      </c>
      <c r="B17" s="12">
        <v>201150172</v>
      </c>
      <c r="C17" s="13" t="s">
        <v>96</v>
      </c>
      <c r="D17" s="14" t="s">
        <v>31</v>
      </c>
      <c r="E17" s="11" t="s">
        <v>64</v>
      </c>
      <c r="F17" s="20">
        <v>44004</v>
      </c>
      <c r="G17" s="21">
        <v>44018</v>
      </c>
      <c r="H17" s="11">
        <v>600</v>
      </c>
      <c r="I17" s="11">
        <v>51</v>
      </c>
      <c r="J17" s="27">
        <v>30600</v>
      </c>
      <c r="K17" s="28"/>
      <c r="L17" s="22"/>
      <c r="M17" s="22"/>
      <c r="N17" s="22"/>
      <c r="O17" s="22"/>
      <c r="P17" s="22"/>
    </row>
    <row r="18" s="1" customFormat="true" ht="30" customHeight="true" spans="1:16">
      <c r="A18" s="11">
        <v>15</v>
      </c>
      <c r="B18" s="12">
        <v>201150173</v>
      </c>
      <c r="C18" s="13" t="s">
        <v>96</v>
      </c>
      <c r="D18" s="14" t="s">
        <v>93</v>
      </c>
      <c r="E18" s="11" t="s">
        <v>64</v>
      </c>
      <c r="F18" s="20">
        <v>44004</v>
      </c>
      <c r="G18" s="21">
        <v>44018</v>
      </c>
      <c r="H18" s="11">
        <v>600</v>
      </c>
      <c r="I18" s="11">
        <v>12</v>
      </c>
      <c r="J18" s="27">
        <v>7200</v>
      </c>
      <c r="K18" s="28"/>
      <c r="L18" s="22"/>
      <c r="M18" s="22"/>
      <c r="N18" s="22"/>
      <c r="O18" s="22"/>
      <c r="P18" s="22"/>
    </row>
    <row r="19" s="1" customFormat="true" ht="30" customHeight="true" spans="1:16">
      <c r="A19" s="11">
        <v>16</v>
      </c>
      <c r="B19" s="12">
        <v>201150174</v>
      </c>
      <c r="C19" s="13" t="s">
        <v>96</v>
      </c>
      <c r="D19" s="14" t="s">
        <v>95</v>
      </c>
      <c r="E19" s="11" t="s">
        <v>64</v>
      </c>
      <c r="F19" s="20">
        <v>44004</v>
      </c>
      <c r="G19" s="21">
        <v>44018</v>
      </c>
      <c r="H19" s="11">
        <v>600</v>
      </c>
      <c r="I19" s="11">
        <v>73</v>
      </c>
      <c r="J19" s="27">
        <v>43800</v>
      </c>
      <c r="K19" s="28"/>
      <c r="L19" s="22"/>
      <c r="M19" s="22"/>
      <c r="N19" s="22"/>
      <c r="O19" s="22"/>
      <c r="P19" s="22"/>
    </row>
    <row r="20" s="1" customFormat="true" ht="30" customHeight="true" spans="1:16">
      <c r="A20" s="11">
        <v>17</v>
      </c>
      <c r="B20" s="12">
        <v>201150078</v>
      </c>
      <c r="C20" s="13" t="s">
        <v>100</v>
      </c>
      <c r="D20" s="14" t="s">
        <v>101</v>
      </c>
      <c r="E20" s="11" t="s">
        <v>64</v>
      </c>
      <c r="F20" s="20">
        <v>43910</v>
      </c>
      <c r="G20" s="21">
        <v>43924</v>
      </c>
      <c r="H20" s="11">
        <v>600</v>
      </c>
      <c r="I20" s="11">
        <v>21</v>
      </c>
      <c r="J20" s="27">
        <v>12600</v>
      </c>
      <c r="K20" s="28"/>
      <c r="L20" s="22"/>
      <c r="M20" s="22"/>
      <c r="N20" s="22"/>
      <c r="O20" s="22"/>
      <c r="P20" s="22"/>
    </row>
    <row r="21" s="1" customFormat="true" ht="30" customHeight="true" spans="1:16">
      <c r="A21" s="11">
        <v>18</v>
      </c>
      <c r="B21" s="12">
        <v>201150064</v>
      </c>
      <c r="C21" s="15" t="s">
        <v>102</v>
      </c>
      <c r="D21" s="14" t="s">
        <v>103</v>
      </c>
      <c r="E21" s="11" t="s">
        <v>64</v>
      </c>
      <c r="F21" s="20">
        <v>43905</v>
      </c>
      <c r="G21" s="21">
        <v>43936</v>
      </c>
      <c r="H21" s="11">
        <v>600</v>
      </c>
      <c r="I21" s="11">
        <v>15</v>
      </c>
      <c r="J21" s="27">
        <v>9000</v>
      </c>
      <c r="K21" s="28"/>
      <c r="L21" s="22"/>
      <c r="M21" s="22"/>
      <c r="N21" s="22"/>
      <c r="O21" s="22"/>
      <c r="P21" s="22"/>
    </row>
    <row r="22" s="1" customFormat="true" ht="30" customHeight="true" spans="1:16">
      <c r="A22" s="11">
        <v>19</v>
      </c>
      <c r="B22" s="12">
        <v>201150065</v>
      </c>
      <c r="C22" s="15" t="s">
        <v>102</v>
      </c>
      <c r="D22" s="14" t="s">
        <v>104</v>
      </c>
      <c r="E22" s="11" t="s">
        <v>64</v>
      </c>
      <c r="F22" s="20">
        <v>43905</v>
      </c>
      <c r="G22" s="21">
        <v>43936</v>
      </c>
      <c r="H22" s="11">
        <v>600</v>
      </c>
      <c r="I22" s="11">
        <v>38</v>
      </c>
      <c r="J22" s="27">
        <v>22800</v>
      </c>
      <c r="K22" s="28"/>
      <c r="L22" s="22"/>
      <c r="M22" s="22"/>
      <c r="N22" s="22"/>
      <c r="O22" s="22"/>
      <c r="P22" s="22"/>
    </row>
    <row r="23" s="1" customFormat="true" ht="30" customHeight="true" spans="1:16">
      <c r="A23" s="11">
        <v>20</v>
      </c>
      <c r="B23" s="12">
        <v>201150077</v>
      </c>
      <c r="C23" s="13" t="s">
        <v>105</v>
      </c>
      <c r="D23" s="14" t="s">
        <v>106</v>
      </c>
      <c r="E23" s="11" t="s">
        <v>64</v>
      </c>
      <c r="F23" s="20">
        <v>43910</v>
      </c>
      <c r="G23" s="21">
        <v>43924</v>
      </c>
      <c r="H23" s="11">
        <v>600</v>
      </c>
      <c r="I23" s="11">
        <v>23</v>
      </c>
      <c r="J23" s="27">
        <v>13800</v>
      </c>
      <c r="K23" s="28"/>
      <c r="L23" s="22"/>
      <c r="M23" s="22"/>
      <c r="N23" s="22"/>
      <c r="O23" s="22"/>
      <c r="P23" s="22"/>
    </row>
    <row r="24" s="3" customFormat="true" ht="30" customHeight="true" spans="1:16379">
      <c r="A24" s="16" t="s">
        <v>107</v>
      </c>
      <c r="B24" s="16"/>
      <c r="C24" s="16"/>
      <c r="D24" s="16"/>
      <c r="E24" s="16"/>
      <c r="F24" s="16"/>
      <c r="G24" s="16"/>
      <c r="H24" s="16"/>
      <c r="I24" s="29">
        <f>SUM(I4:I23)</f>
        <v>585</v>
      </c>
      <c r="J24" s="30">
        <f>SUM(J4:J23)</f>
        <v>351000</v>
      </c>
      <c r="K24" s="30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</row>
    <row r="25" s="4" customFormat="true" ht="81" customHeight="true" spans="1:16384">
      <c r="A25" s="17" t="s">
        <v>77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3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4" customFormat="true"/>
  </sheetData>
  <autoFilter ref="A3:XFD25">
    <extLst/>
  </autoFilter>
  <mergeCells count="5">
    <mergeCell ref="A1:K1"/>
    <mergeCell ref="J2:K2"/>
    <mergeCell ref="A24:H24"/>
    <mergeCell ref="J24:K24"/>
    <mergeCell ref="A25:P2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学校</vt:lpstr>
      <vt:lpstr>医药企业以工代训</vt:lpstr>
      <vt:lpstr>线上培训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2021-04-02T09:18:00Z</dcterms:created>
  <dcterms:modified xsi:type="dcterms:W3CDTF">2021-04-06T15:38:04Z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4BA5F189229046A09077E96081339C61</vt:lpwstr>
  </property>
  <property fmtid="{D5CDD505-2E9C-101B-9397-08002B2CF9AE}" pid="3" name="KSOProductBuildVer">
    <vt:lpwstr>2052-11.8.2.9583</vt:lpwstr>
  </property>
</Properties>
</file>